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L:\TLAM\Leave Liability\2022 documents\"/>
    </mc:Choice>
  </mc:AlternateContent>
  <xr:revisionPtr revIDLastSave="0" documentId="13_ncr:1_{FE02BDCA-7B42-408D-91BA-25BCA03768C8}" xr6:coauthVersionLast="47" xr6:coauthVersionMax="47" xr10:uidLastSave="{00000000-0000-0000-0000-000000000000}"/>
  <bookViews>
    <workbookView xWindow="20370" yWindow="-1680" windowWidth="29040" windowHeight="15840" xr2:uid="{00000000-000D-0000-FFFF-FFFF00000000}"/>
  </bookViews>
  <sheets>
    <sheet name="Column Descriptions" sheetId="6" r:id="rId1"/>
    <sheet name="New Report Design" sheetId="5" r:id="rId2"/>
  </sheets>
  <definedNames>
    <definedName name="_xlnm.Print_Area" localSheetId="1">'New Report Design'!$A$1:$AH$18</definedName>
    <definedName name="_xlnm.Print_Titles" localSheetId="0">'Column Descriptions'!$1:$1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1" i="5" l="1"/>
  <c r="AE11" i="5"/>
  <c r="AD11" i="5"/>
  <c r="AC11" i="5"/>
  <c r="AB11" i="5"/>
  <c r="AF10" i="5"/>
  <c r="AG10" i="5" s="1"/>
  <c r="AG11" i="5" s="1"/>
  <c r="AF9" i="5"/>
  <c r="AF8" i="5"/>
  <c r="AF11" i="5" l="1"/>
</calcChain>
</file>

<file path=xl/sharedStrings.xml><?xml version="1.0" encoding="utf-8"?>
<sst xmlns="http://schemas.openxmlformats.org/spreadsheetml/2006/main" count="208" uniqueCount="159">
  <si>
    <t>Fund</t>
  </si>
  <si>
    <t>Empl Class</t>
  </si>
  <si>
    <t>PMIS ID</t>
  </si>
  <si>
    <t>State ID</t>
  </si>
  <si>
    <t>Officer Code</t>
  </si>
  <si>
    <t>Distr %</t>
  </si>
  <si>
    <t>Annual Rate</t>
  </si>
  <si>
    <t>Standard Hours</t>
  </si>
  <si>
    <t>Srvc Yrs</t>
  </si>
  <si>
    <t>Srvc Dt</t>
  </si>
  <si>
    <t>Service Date</t>
  </si>
  <si>
    <t>Officer Cd</t>
  </si>
  <si>
    <t>Annual Leave Liability Dollars</t>
  </si>
  <si>
    <t>Annual Leave Liability Hours</t>
  </si>
  <si>
    <t>CLS</t>
  </si>
  <si>
    <t>VSDP Ind</t>
  </si>
  <si>
    <t>EmplID</t>
  </si>
  <si>
    <t>Empl Rcd</t>
  </si>
  <si>
    <t>Annual Rt</t>
  </si>
  <si>
    <t>Class</t>
  </si>
  <si>
    <t>Disability Leave Hours</t>
  </si>
  <si>
    <t>Disability Liability Dollars 
(Multipliers may change each year)</t>
  </si>
  <si>
    <t>Hourly rate</t>
  </si>
  <si>
    <t>`</t>
  </si>
  <si>
    <t>Annual Leave Hours</t>
  </si>
  <si>
    <t>Traditional Sick Leave Hours</t>
  </si>
  <si>
    <t>Annual Leave Liability Hours X Hourly Rate</t>
  </si>
  <si>
    <t>8B-Annual Hours Used/Paid</t>
  </si>
  <si>
    <t>8B-Annual Hours Earned</t>
  </si>
  <si>
    <t>8A-Additions
8B-Annual $ earned + FICA</t>
  </si>
  <si>
    <t>Total</t>
  </si>
  <si>
    <t>Prgm</t>
  </si>
  <si>
    <t>Left header Information:</t>
  </si>
  <si>
    <t>Center Header</t>
  </si>
  <si>
    <t>Right Header</t>
  </si>
  <si>
    <t xml:space="preserve"> VCCS Logo</t>
  </si>
  <si>
    <t>Employees will be sorted and grouped by Fund Code, then Program Code.  
Totals will be provided for each Fund/Prgrm combination as shown, and will be used to complete Schedule 7.</t>
  </si>
  <si>
    <t>This example data can be compared to data provided in the Mockup of the 2015 Leave Liability Report</t>
  </si>
  <si>
    <t>Walker</t>
  </si>
  <si>
    <t>Jay</t>
  </si>
  <si>
    <t>Y</t>
  </si>
  <si>
    <t>None</t>
  </si>
  <si>
    <t>Pen</t>
  </si>
  <si>
    <t>Bobbie</t>
  </si>
  <si>
    <t>Wire</t>
  </si>
  <si>
    <t>Barb</t>
  </si>
  <si>
    <t>N</t>
  </si>
  <si>
    <t>F12</t>
  </si>
  <si>
    <t>Senior Admin</t>
  </si>
  <si>
    <t>Fund &amp; Program</t>
  </si>
  <si>
    <t>Fund Totals</t>
  </si>
  <si>
    <t>Final Page label:</t>
  </si>
  <si>
    <t>Grand Totals:</t>
  </si>
  <si>
    <t>Grand</t>
  </si>
  <si>
    <t>The grand total numbers provide all information needed for Schedule 8 &amp; 8B:</t>
  </si>
  <si>
    <t>8B-Trad Sick Hours Earned</t>
  </si>
  <si>
    <t>8A-Additions
8B-Sick $ earned + FICA</t>
  </si>
  <si>
    <t>8A - Ending Balance</t>
  </si>
  <si>
    <t>Other Leave Liability Hours</t>
  </si>
  <si>
    <t>Other Leave Liability Dollars</t>
  </si>
  <si>
    <t>Other Leave Liability Hours X Hourly Rate</t>
  </si>
  <si>
    <t>Rcd</t>
  </si>
  <si>
    <t xml:space="preserve">Last </t>
  </si>
  <si>
    <t xml:space="preserve">First </t>
  </si>
  <si>
    <t>VSDP?</t>
  </si>
  <si>
    <t>Stdrd Hrs</t>
  </si>
  <si>
    <t>Hrly rate</t>
  </si>
  <si>
    <t>Annual Lv Hrs</t>
  </si>
  <si>
    <t>FY Annual Hrs Used</t>
  </si>
  <si>
    <t>FY Annual Hrs Earned</t>
  </si>
  <si>
    <t>FY Annual Lv Earned $ +FICA</t>
  </si>
  <si>
    <t>Total Liability $ +FICA</t>
  </si>
  <si>
    <t>Offcr Cd</t>
  </si>
  <si>
    <t>Annual Lv Liab Hrs</t>
  </si>
  <si>
    <t>Annual Lv Liab $</t>
  </si>
  <si>
    <t>FY Tradtl Sick Hrs Used</t>
  </si>
  <si>
    <t>Tradtl Sick Hrs</t>
  </si>
  <si>
    <t xml:space="preserve">Tradtl Sick Liab $ 
</t>
  </si>
  <si>
    <t>FY Tradtl Sick Ernd $ +FICA</t>
  </si>
  <si>
    <t>FY Tradtl Sick Hrs Earned</t>
  </si>
  <si>
    <r>
      <t xml:space="preserve">Page: </t>
    </r>
    <r>
      <rPr>
        <b/>
        <sz val="11"/>
        <color rgb="FF00B0F0"/>
        <rFont val="Calibri"/>
        <family val="2"/>
        <scheme val="minor"/>
      </rPr>
      <t>(Page #)</t>
    </r>
  </si>
  <si>
    <r>
      <t xml:space="preserve">Agency </t>
    </r>
    <r>
      <rPr>
        <b/>
        <sz val="11"/>
        <color rgb="FF00B0F0"/>
        <rFont val="Calibri"/>
        <family val="2"/>
        <scheme val="minor"/>
      </rPr>
      <t>(Agency #)</t>
    </r>
  </si>
  <si>
    <r>
      <t xml:space="preserve">Run Date : </t>
    </r>
    <r>
      <rPr>
        <b/>
        <sz val="11"/>
        <color rgb="FF00B0F0"/>
        <rFont val="Calibri"/>
        <family val="2"/>
        <scheme val="minor"/>
      </rPr>
      <t>(Date)</t>
    </r>
  </si>
  <si>
    <r>
      <t xml:space="preserve">Calendar Group Used: </t>
    </r>
    <r>
      <rPr>
        <b/>
        <sz val="11"/>
        <color theme="1"/>
        <rFont val="Calibri"/>
        <family val="2"/>
        <scheme val="minor"/>
      </rPr>
      <t xml:space="preserve"> </t>
    </r>
    <r>
      <rPr>
        <b/>
        <sz val="11"/>
        <color rgb="FF00B0F0"/>
        <rFont val="Calibri"/>
        <family val="2"/>
        <scheme val="minor"/>
      </rPr>
      <t>(Calendar Group Name)</t>
    </r>
  </si>
  <si>
    <r>
      <t xml:space="preserve">Leave Liability Report as of:   </t>
    </r>
    <r>
      <rPr>
        <b/>
        <sz val="11"/>
        <color rgb="FF00B0F0"/>
        <rFont val="Calibri"/>
        <family val="2"/>
        <scheme val="minor"/>
      </rPr>
      <t>(Calendar Period End Date)</t>
    </r>
  </si>
  <si>
    <r>
      <t xml:space="preserve">Run Time : </t>
    </r>
    <r>
      <rPr>
        <b/>
        <sz val="11"/>
        <color rgb="FF00B0F0"/>
        <rFont val="Calibri"/>
        <family val="2"/>
        <scheme val="minor"/>
      </rPr>
      <t>(Time)</t>
    </r>
  </si>
  <si>
    <t>The header shown below should appear on each page</t>
  </si>
  <si>
    <t>Disblty Hrs</t>
  </si>
  <si>
    <t xml:space="preserve">Disblty Liab $ 
</t>
  </si>
  <si>
    <t>Agency</t>
  </si>
  <si>
    <t>Other Lv Hrs</t>
  </si>
  <si>
    <t>Other Lv $</t>
  </si>
  <si>
    <t>Annual Hours Earned in Fiscal Year  
Schedule 8B-Annual Hours Earned</t>
  </si>
  <si>
    <t>Traditional Sick Leave Earned in the Fiscal Year
Schedule 8B-Trad Sick Hours Earned</t>
  </si>
  <si>
    <t>Annual Leave Earned in Dollars +FICA
Schedule 8A-Additions
Schedule 8B-Annual $ earned + FICA</t>
  </si>
  <si>
    <t>Traditional Sick Leave Earned in Dollars + FICA
Schedule 8A-Additions
Schedule 8B-Sick $ earned + FICA</t>
  </si>
  <si>
    <t>All Leave Plans Liability in Dollars + FICA
Schedule 7- for each Fund&amp;Program
Schedule 8A - Ending Balance</t>
  </si>
  <si>
    <t>Annual Hours Used in Fiscal Year
Schedule 8B-Annual Hours Used/Paid</t>
  </si>
  <si>
    <t>Traditional Sick Leave Hours Used in Fiscal Year
Schedule 8B-Trad Sick Hours Used/Paid</t>
  </si>
  <si>
    <t>Column Heading</t>
  </si>
  <si>
    <t>Data Description</t>
  </si>
  <si>
    <t>FY Annual Lv Hrs Used</t>
  </si>
  <si>
    <t>FY Annual Lv Hrs Earned</t>
  </si>
  <si>
    <t xml:space="preserve"> </t>
  </si>
  <si>
    <t>Years of Service from Employment Data</t>
  </si>
  <si>
    <t>Benefits Service Date from Employment Data</t>
  </si>
  <si>
    <t>Compensation Rate from Job Earnings Distribution</t>
  </si>
  <si>
    <t>Fund Code</t>
  </si>
  <si>
    <t>Service Years</t>
  </si>
  <si>
    <t>Empl Record Number</t>
  </si>
  <si>
    <t>Text in blue is informational and will not appear on the final report</t>
  </si>
  <si>
    <t>Name</t>
  </si>
  <si>
    <t>Heading Description</t>
  </si>
  <si>
    <t>Prgm Code</t>
  </si>
  <si>
    <t>Agency Number</t>
  </si>
  <si>
    <t>Agency/Company number</t>
  </si>
  <si>
    <t>Dept</t>
  </si>
  <si>
    <t>#</t>
  </si>
  <si>
    <t>Employee's Last Name, Employee's First Name</t>
  </si>
  <si>
    <t>Dept Code</t>
  </si>
  <si>
    <t>Employee's Name</t>
  </si>
  <si>
    <t>Leave Type shown on Maintain Employment  Y= Yes for VSDP, N= No for VSDP</t>
  </si>
  <si>
    <t>Lists Employee's Annual Leave Hours
The hours shown have been multiplied by the Employee's Distribution %
Annual Leave balances are taken from the Accumulator tab of the Calendar used to produce this report:
04GFANLLVUPV_BAL, 05GFANLLVOPO_BAL, 08GFANLLVOPU_BAL, 09GFANLLVOPV_BAL,
29ANLCLSLV_BAL, 36ALVPROFACA_BAL, 11ALVPROFACP_BAL</t>
  </si>
  <si>
    <t xml:space="preserve">This column provides the actual amount of Liability Hours by comparing the employee's Annual Leave Hours to the Maximum Payout Rules:
The Maximum Payout Rules have been multiplied by the Employee's Distribution %
If accumulator = 36ALVPROFACA_BAL (New Admin/Faculty Leave Plan) then:
   If employee is a President, return the lesser of current annual leave balance or 240 
   If employee is an Executive or Senior Administrator, return the lesser of current annual leave balance or 192 
   If employee is  Administrative or Professional Faculty, return the lesser of current annual leave balance or    168
   If employee is a 12-month Full-Time Teaching, return the lesser of current annual leave balance or 168
For all other Annual Leave Plans:
   If employee has worked less than 5 years, return the lesser of current annual leave balance  or 192
   If employee has worked between 5 and 9.99 years, return the lesser of current annual leave balance or 240 
   If employee has worked between 10 and 19.99 years, return the lesser of current annual leave balance or 288
   If employee has worked between 20 or more years, return the lesser of current annual leave balance or 336 </t>
  </si>
  <si>
    <r>
      <t>Traditional Sick Leave Liability Dollars</t>
    </r>
    <r>
      <rPr>
        <sz val="11"/>
        <color theme="1"/>
        <rFont val="Calibri"/>
        <family val="2"/>
        <scheme val="minor"/>
      </rPr>
      <t xml:space="preserve">
</t>
    </r>
  </si>
  <si>
    <t>End Date</t>
  </si>
  <si>
    <t>Standard Hours from Job Data</t>
  </si>
  <si>
    <t>Dept Code from Job Earnings Distribution</t>
  </si>
  <si>
    <t>Fund Code from Job Earnings Distribution</t>
  </si>
  <si>
    <t>CARS Program Code from Job Earnings Distribution</t>
  </si>
  <si>
    <t>Funding Distribution Percent from Job Earnings Distribution</t>
  </si>
  <si>
    <t>The Calendar Group Period End Date</t>
  </si>
  <si>
    <t>This information is used by the Leave Liability Report for certain calculations.  You may ignore or delete this column of data.</t>
  </si>
  <si>
    <r>
      <rPr>
        <sz val="11"/>
        <color rgb="FFFF0000"/>
        <rFont val="Calibri"/>
        <family val="2"/>
        <scheme val="minor"/>
      </rPr>
      <t xml:space="preserve"> </t>
    </r>
    <r>
      <rPr>
        <sz val="11"/>
        <color theme="1"/>
        <rFont val="Calibri"/>
        <family val="2"/>
        <scheme val="minor"/>
      </rPr>
      <t xml:space="preserve">Disblty Liab $ </t>
    </r>
  </si>
  <si>
    <t xml:space="preserve"> Tradtl Sick Liab $ </t>
  </si>
  <si>
    <t>Excess Leave Hours</t>
  </si>
  <si>
    <t>Excess LV $</t>
  </si>
  <si>
    <t>Excess LV Hours</t>
  </si>
  <si>
    <t>Excess Leave Dollars</t>
  </si>
  <si>
    <t>Excess Leave Liability Hours X Hourly Rate</t>
  </si>
  <si>
    <t>Lists Employee's Annual Excess Leave Hours
Excess annual Leave balances are taken from the Accumulator tab of the Calendar used to produce this report: 
28ANLVPROFAC_BAL; 33GAECORPU15_BAL; 34GFANLLVUPV_BAL; 35GFANLLVOPV_BAL; 37ANLPROFACP_BAL; 48ANLPROFACA_BAL; 61ANLCLSLV_BAL; 64GFANLLVOPO_BAL
Added 2022 to Leave Liability Report</t>
  </si>
  <si>
    <t>Hourly Rate for Job Data
Annual rate divided by 24 then divided by 86.67 (24-pay employees)
Annual rate divided by 24 then divided by 86.67 then divided by .75 (18-pay employees)</t>
  </si>
  <si>
    <t xml:space="preserve">This column lists any Total Leave hours from the remaining Leave Plans from the following accumulators:
55OVERTIME_BAL; 51COMPL_BAL; 50BONUS_BAL; 70ONCALL_BAL
</t>
  </si>
  <si>
    <t xml:space="preserve">If employee has hours for the following accumulators:
60DISCREDIT_BAL
</t>
  </si>
  <si>
    <t xml:space="preserve">This column lists the employee's hours for the following accumulators:
31TRADSICK_BAL, 01SCK9MTHFAC_BAL
</t>
  </si>
  <si>
    <t xml:space="preserve">If employee has Annual Leave hours earned in one of the following fiscal accumulators:
04EARNED_BAL, 05EARNED_BAL, 08EARNED_BAL, 09EARNED_BAL, 11EARNED_BAL, 29EARNED_BAL, 36EARNED_BAL
</t>
  </si>
  <si>
    <t xml:space="preserve">If employee has hours for the following Traditional Sick Leave Earned fiscal accumulator:
01EARNED_BAL, 31EARNED_BAL
</t>
  </si>
  <si>
    <t xml:space="preserve">((Annual Leave Earned in the Fiscal Year X Hourly Rate) X 1.0765)  
</t>
  </si>
  <si>
    <t xml:space="preserve">((Traditional Sick Leave Earned in the Fiscal Year X Hourly Rate) X 1.0765)  
</t>
  </si>
  <si>
    <t xml:space="preserve">If employee has traditional sick leave hours used in one of the following  fiscal year accumulators:
01FISCAL_TAKES, 31FISCAL_TAKES
</t>
  </si>
  <si>
    <t xml:space="preserve">This column lists the employee's annual leave hours from one of the following fiscal year accumulators:
04FISCAL_TAKES, 05FISCAL_TAKES, 08FISCAL_TAKES, 09FISCAL_TAKES, 11FISCAL_TAKES, 29FISCAL_TAKES, 36FISCAL_TAKES
</t>
  </si>
  <si>
    <r>
      <t xml:space="preserve">((Comp Leave Hours + Overtime Leave Hours + Bonus Leave Hours + </t>
    </r>
    <r>
      <rPr>
        <sz val="11"/>
        <color rgb="FF0070C0"/>
        <rFont val="Calibri"/>
        <family val="2"/>
        <scheme val="minor"/>
      </rPr>
      <t>Excess Leave</t>
    </r>
    <r>
      <rPr>
        <sz val="11"/>
        <rFont val="Calibri"/>
        <family val="2"/>
        <scheme val="minor"/>
      </rPr>
      <t xml:space="preserve"> + On-Call Hours) X Hourly Rate) )
+ 
(Annual Leave Liability Dollars + Traditonal Sick Leave Liability Dollars + Disability Leave Liability Dollars + </t>
    </r>
    <r>
      <rPr>
        <sz val="11"/>
        <color rgb="FF0070C0"/>
        <rFont val="Calibri"/>
        <family val="2"/>
        <scheme val="minor"/>
      </rPr>
      <t>Excess Leave Dollars</t>
    </r>
    <r>
      <rPr>
        <sz val="11"/>
        <rFont val="Calibri"/>
        <family val="2"/>
        <scheme val="minor"/>
      </rPr>
      <t xml:space="preserve">)
X 1.0765)
Multiply results by the Distribution %
</t>
    </r>
  </si>
  <si>
    <t xml:space="preserve">Use Maximum Payout Rules, and Probability Vesting Multipliers:
The lesser of:  (Traditional Sick Leave Hours X Hourly Rate  X .25) Or ($5000 X Distribution %)
If employee has worked less than 5 years, 
   If employee has worked less than 1 year, multiply by .3284
   If employee has worked between 1-1.99 years, multipy by .4580
   If employee has worked between 2-2.99 years, multiply by .5833
   If employee has worked between 3-3.99 years, multiply by .7110
   If employee has worked between 4-5 years, multiply by .8430
</t>
  </si>
  <si>
    <t xml:space="preserve">Use Maximum Payout Rules, and Probability Vesting Multipliers:
The lesser of: (Disability Leave  Hours * Hourly Rate  X .25) Or ($5000 X Distribution %)
If employee has worked less than 5 years, 
   If employee has worked less than 1 year, multiply by .3284
   If employee has worked between 1-1.99 years, multipy by .4580
   If employee has worked between 2-2.99 years, multiply by .5833
   If employee has worked between 3-3.99 years, multiply by .7110
   If employee has worked between 4-5 years, multiply by .8430
</t>
  </si>
  <si>
    <t>2022 Notes</t>
  </si>
  <si>
    <t>Update Multipliers based on FY22 Comptroller's Directive No.  2-22</t>
  </si>
  <si>
    <t>Added Excess Leave Remaining Hours</t>
  </si>
  <si>
    <t>Added Excess Leave Dollar Amount</t>
  </si>
  <si>
    <t xml:space="preserve">*Please Note: Any Excess Annual leave carry over usage from 1/10-6/24 is NOT included in the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</si>
</sst>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4" x14ac:knownFonts="1">
    <font>
      <sz val="11"/>
      <color theme="1"/>
      <name val="Calibri"/>
      <family val="2"/>
      <scheme val="minor"/>
    </font>
    <font>
      <b/>
      <sz val="11"/>
      <color theme="1"/>
      <name val="Calibri"/>
      <family val="2"/>
      <scheme val="minor"/>
    </font>
    <font>
      <b/>
      <u/>
      <sz val="11"/>
      <color theme="1"/>
      <name val="Calibri"/>
      <family val="2"/>
      <scheme val="minor"/>
    </font>
    <font>
      <sz val="11"/>
      <color rgb="FF0070C0"/>
      <name val="Calibri"/>
      <family val="2"/>
      <scheme val="minor"/>
    </font>
    <font>
      <sz val="11"/>
      <color theme="1"/>
      <name val="Calibri"/>
      <family val="2"/>
      <scheme val="minor"/>
    </font>
    <font>
      <b/>
      <sz val="11"/>
      <color rgb="FF00B0F0"/>
      <name val="Calibri"/>
      <family val="2"/>
      <scheme val="minor"/>
    </font>
    <font>
      <b/>
      <sz val="11"/>
      <name val="Calibri"/>
      <family val="2"/>
      <scheme val="minor"/>
    </font>
    <font>
      <b/>
      <u/>
      <sz val="11"/>
      <color rgb="FF00B0F0"/>
      <name val="Calibri"/>
      <family val="2"/>
      <scheme val="minor"/>
    </font>
    <font>
      <sz val="11"/>
      <color rgb="FFFF0000"/>
      <name val="Calibri"/>
      <family val="2"/>
      <scheme val="minor"/>
    </font>
    <font>
      <sz val="11"/>
      <color rgb="FF7030A0"/>
      <name val="Calibri"/>
      <family val="2"/>
      <scheme val="minor"/>
    </font>
    <font>
      <b/>
      <u/>
      <sz val="11"/>
      <color rgb="FFFF0000"/>
      <name val="Calibri"/>
      <family val="2"/>
      <scheme val="minor"/>
    </font>
    <font>
      <sz val="11"/>
      <name val="Calibri"/>
      <family val="2"/>
      <scheme val="minor"/>
    </font>
    <font>
      <b/>
      <sz val="11"/>
      <color rgb="FFFF0000"/>
      <name val="Calibri"/>
      <family val="2"/>
      <scheme val="minor"/>
    </font>
    <font>
      <sz val="11"/>
      <color rgb="FF9C5700"/>
      <name val="Calibri"/>
      <family val="2"/>
      <scheme val="minor"/>
    </font>
  </fonts>
  <fills count="3">
    <fill>
      <patternFill patternType="none"/>
    </fill>
    <fill>
      <patternFill patternType="gray125"/>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double">
        <color indexed="64"/>
      </bottom>
      <diagonal/>
    </border>
    <border>
      <left/>
      <right style="thin">
        <color indexed="64"/>
      </right>
      <top/>
      <bottom/>
      <diagonal/>
    </border>
  </borders>
  <cellStyleXfs count="3">
    <xf numFmtId="0" fontId="0" fillId="0" borderId="0"/>
    <xf numFmtId="43" fontId="4" fillId="0" borderId="0" applyFont="0" applyFill="0" applyBorder="0" applyAlignment="0" applyProtection="0"/>
    <xf numFmtId="0" fontId="13" fillId="2" borderId="0" applyNumberFormat="0" applyBorder="0" applyAlignment="0" applyProtection="0"/>
  </cellStyleXfs>
  <cellXfs count="59">
    <xf numFmtId="0" fontId="0" fillId="0" borderId="0" xfId="0"/>
    <xf numFmtId="0" fontId="0" fillId="0" borderId="1" xfId="0" applyBorder="1" applyAlignment="1">
      <alignment vertical="top" wrapText="1"/>
    </xf>
    <xf numFmtId="0" fontId="2" fillId="0" borderId="0" xfId="0" applyFont="1"/>
    <xf numFmtId="0" fontId="2" fillId="0" borderId="0" xfId="0" applyFont="1" applyAlignment="1">
      <alignment horizontal="left"/>
    </xf>
    <xf numFmtId="0" fontId="5" fillId="0" borderId="0" xfId="0" applyFont="1" applyBorder="1" applyAlignment="1">
      <alignment vertical="top"/>
    </xf>
    <xf numFmtId="0" fontId="1" fillId="0" borderId="0" xfId="0" applyFont="1" applyBorder="1" applyAlignment="1">
      <alignment vertical="top"/>
    </xf>
    <xf numFmtId="0" fontId="1" fillId="0" borderId="0" xfId="0" applyFont="1" applyBorder="1" applyAlignment="1">
      <alignment vertical="top" wrapText="1"/>
    </xf>
    <xf numFmtId="0" fontId="1" fillId="0" borderId="0" xfId="0" applyFont="1"/>
    <xf numFmtId="0" fontId="6" fillId="0" borderId="0" xfId="0" applyFont="1" applyBorder="1" applyAlignment="1">
      <alignment vertical="top"/>
    </xf>
    <xf numFmtId="43" fontId="1" fillId="0" borderId="0" xfId="1" applyFont="1" applyBorder="1" applyAlignment="1">
      <alignment vertical="top" wrapText="1"/>
    </xf>
    <xf numFmtId="0" fontId="5" fillId="0" borderId="2" xfId="0" quotePrefix="1" applyFont="1" applyBorder="1" applyAlignment="1">
      <alignment horizontal="center" vertical="center" textRotation="90" wrapText="1"/>
    </xf>
    <xf numFmtId="0" fontId="5" fillId="0" borderId="4" xfId="0" quotePrefix="1"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5" fillId="0" borderId="2" xfId="0"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3" fillId="0" borderId="0" xfId="0" applyFont="1" applyAlignment="1">
      <alignment horizontal="left" vertical="center" wrapText="1"/>
    </xf>
    <xf numFmtId="0" fontId="3" fillId="0" borderId="0" xfId="0" applyFont="1" applyAlignment="1">
      <alignment vertical="center" wrapText="1"/>
    </xf>
    <xf numFmtId="0" fontId="7" fillId="0" borderId="0" xfId="0" applyFont="1" applyAlignment="1"/>
    <xf numFmtId="0" fontId="7" fillId="0" borderId="0" xfId="0" applyFont="1"/>
    <xf numFmtId="0" fontId="7" fillId="0" borderId="0" xfId="0" applyFont="1" applyAlignment="1">
      <alignment horizontal="left"/>
    </xf>
    <xf numFmtId="0" fontId="1" fillId="0" borderId="1" xfId="0" applyFont="1" applyBorder="1"/>
    <xf numFmtId="43" fontId="0" fillId="0" borderId="0" xfId="1" applyFont="1" applyBorder="1" applyAlignment="1">
      <alignment vertical="top" wrapText="1"/>
    </xf>
    <xf numFmtId="0" fontId="5" fillId="0" borderId="0" xfId="0" applyFont="1"/>
    <xf numFmtId="0" fontId="5" fillId="0" borderId="5" xfId="0" applyFont="1" applyBorder="1" applyAlignment="1">
      <alignment vertical="center" wrapText="1"/>
    </xf>
    <xf numFmtId="0" fontId="0" fillId="0" borderId="0" xfId="0" applyFont="1" applyAlignment="1">
      <alignment horizontal="left" vertical="center"/>
    </xf>
    <xf numFmtId="0" fontId="0" fillId="0" borderId="0" xfId="0" applyFont="1"/>
    <xf numFmtId="0" fontId="0" fillId="0" borderId="0" xfId="0" applyFont="1" applyAlignment="1">
      <alignment horizontal="left"/>
    </xf>
    <xf numFmtId="0" fontId="0" fillId="0" borderId="1" xfId="0" applyFont="1" applyBorder="1" applyAlignment="1">
      <alignment vertical="top" wrapText="1"/>
    </xf>
    <xf numFmtId="0" fontId="0" fillId="0" borderId="0" xfId="0" applyFont="1" applyBorder="1" applyAlignment="1">
      <alignment vertical="top" wrapText="1"/>
    </xf>
    <xf numFmtId="4" fontId="0" fillId="0" borderId="0" xfId="0" applyNumberFormat="1" applyFont="1" applyBorder="1" applyAlignment="1">
      <alignment vertical="top" wrapText="1"/>
    </xf>
    <xf numFmtId="0" fontId="0" fillId="0" borderId="0" xfId="0" applyFont="1" applyBorder="1" applyAlignment="1">
      <alignment vertical="top"/>
    </xf>
    <xf numFmtId="14" fontId="0" fillId="0" borderId="0" xfId="0" applyNumberFormat="1" applyFont="1" applyBorder="1" applyAlignment="1">
      <alignment vertical="top" wrapText="1"/>
    </xf>
    <xf numFmtId="2" fontId="0" fillId="0" borderId="0" xfId="0" applyNumberFormat="1" applyFont="1" applyBorder="1" applyAlignment="1">
      <alignment vertical="top" wrapText="1"/>
    </xf>
    <xf numFmtId="3" fontId="0" fillId="0" borderId="0" xfId="0" applyNumberFormat="1" applyFont="1" applyBorder="1" applyAlignment="1">
      <alignment vertical="top" wrapText="1"/>
    </xf>
    <xf numFmtId="0" fontId="0" fillId="0" borderId="0" xfId="0" applyFont="1" applyAlignment="1"/>
    <xf numFmtId="0" fontId="0" fillId="0" borderId="0" xfId="0" applyFont="1" applyAlignment="1">
      <alignment horizontal="center"/>
    </xf>
    <xf numFmtId="0" fontId="0" fillId="0" borderId="6" xfId="0" applyFont="1" applyBorder="1"/>
    <xf numFmtId="0" fontId="0" fillId="0" borderId="1" xfId="0" applyFill="1" applyBorder="1" applyAlignment="1">
      <alignment vertical="top" wrapText="1"/>
    </xf>
    <xf numFmtId="0" fontId="0" fillId="0" borderId="0" xfId="0" applyFill="1" applyBorder="1" applyAlignment="1">
      <alignment vertical="top" wrapText="1"/>
    </xf>
    <xf numFmtId="0" fontId="9" fillId="0" borderId="0" xfId="0" applyFont="1" applyBorder="1" applyAlignment="1">
      <alignment vertical="top" wrapText="1"/>
    </xf>
    <xf numFmtId="0" fontId="10" fillId="0" borderId="0" xfId="0" applyFont="1" applyFill="1" applyBorder="1" applyAlignment="1">
      <alignment vertical="top" wrapText="1"/>
    </xf>
    <xf numFmtId="0" fontId="0" fillId="0" borderId="0" xfId="0" applyBorder="1"/>
    <xf numFmtId="0" fontId="9" fillId="0" borderId="0" xfId="0" applyFont="1" applyFill="1" applyBorder="1" applyAlignment="1">
      <alignment vertical="top" wrapText="1"/>
    </xf>
    <xf numFmtId="0" fontId="8" fillId="0" borderId="0" xfId="0" applyFont="1" applyFill="1" applyBorder="1" applyAlignment="1">
      <alignment vertical="top" wrapText="1"/>
    </xf>
    <xf numFmtId="0" fontId="0" fillId="0" borderId="0" xfId="0" applyBorder="1" applyAlignment="1">
      <alignment wrapText="1"/>
    </xf>
    <xf numFmtId="0" fontId="6" fillId="0" borderId="1" xfId="0" applyFont="1" applyBorder="1"/>
    <xf numFmtId="0" fontId="11" fillId="0" borderId="1" xfId="0" applyFont="1" applyBorder="1" applyAlignment="1">
      <alignment vertical="top" wrapText="1"/>
    </xf>
    <xf numFmtId="0" fontId="11" fillId="0" borderId="1" xfId="0" applyFont="1" applyBorder="1" applyAlignment="1">
      <alignment vertical="top"/>
    </xf>
    <xf numFmtId="0" fontId="11" fillId="0" borderId="1" xfId="0" applyFont="1" applyFill="1" applyBorder="1" applyAlignment="1">
      <alignment vertical="top" wrapText="1"/>
    </xf>
    <xf numFmtId="0" fontId="11" fillId="0" borderId="0" xfId="0" applyFont="1"/>
    <xf numFmtId="0" fontId="12" fillId="0" borderId="0" xfId="0" applyFont="1" applyBorder="1" applyAlignment="1">
      <alignment horizontal="left"/>
    </xf>
    <xf numFmtId="0" fontId="8" fillId="0" borderId="0" xfId="0" applyFont="1" applyBorder="1" applyAlignment="1">
      <alignment horizontal="left" wrapText="1"/>
    </xf>
    <xf numFmtId="0" fontId="8" fillId="0" borderId="0" xfId="0" applyFont="1" applyBorder="1" applyAlignment="1">
      <alignment horizontal="left"/>
    </xf>
    <xf numFmtId="0" fontId="8" fillId="0" borderId="5" xfId="0" applyFont="1" applyBorder="1" applyAlignment="1">
      <alignment horizontal="left" wrapText="1"/>
    </xf>
    <xf numFmtId="0" fontId="8" fillId="0" borderId="0" xfId="0" applyFont="1" applyAlignment="1">
      <alignment horizontal="left"/>
    </xf>
    <xf numFmtId="0" fontId="8" fillId="0" borderId="0" xfId="0" applyFont="1" applyFill="1" applyBorder="1" applyAlignment="1">
      <alignment horizontal="left" wrapText="1"/>
    </xf>
    <xf numFmtId="0" fontId="11" fillId="0" borderId="1" xfId="2" applyFont="1" applyFill="1" applyBorder="1" applyAlignment="1">
      <alignment vertical="top" wrapText="1"/>
    </xf>
    <xf numFmtId="0" fontId="5" fillId="0" borderId="0" xfId="0" applyFont="1" applyAlignment="1">
      <alignment horizontal="center" vertical="center"/>
    </xf>
    <xf numFmtId="0" fontId="5" fillId="0" borderId="7" xfId="0" applyFont="1" applyBorder="1" applyAlignment="1">
      <alignment horizontal="center" vertical="center"/>
    </xf>
  </cellXfs>
  <cellStyles count="3">
    <cellStyle name="Comma" xfId="1" builtinId="3"/>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7"/>
  <sheetViews>
    <sheetView tabSelected="1" zoomScaleNormal="100" workbookViewId="0"/>
  </sheetViews>
  <sheetFormatPr defaultRowHeight="24" customHeight="1" x14ac:dyDescent="0.25"/>
  <cols>
    <col min="1" max="1" width="24.140625" bestFit="1" customWidth="1"/>
    <col min="2" max="2" width="40" bestFit="1" customWidth="1"/>
    <col min="3" max="3" width="104.28515625" style="49" bestFit="1" customWidth="1"/>
    <col min="4" max="4" width="54.140625" style="54" customWidth="1"/>
    <col min="5" max="5" width="26.28515625" style="41" customWidth="1"/>
  </cols>
  <sheetData>
    <row r="1" spans="1:5" ht="24" customHeight="1" x14ac:dyDescent="0.25">
      <c r="A1" s="20" t="s">
        <v>99</v>
      </c>
      <c r="B1" s="20" t="s">
        <v>112</v>
      </c>
      <c r="C1" s="45" t="s">
        <v>100</v>
      </c>
      <c r="D1" s="50" t="s">
        <v>154</v>
      </c>
    </row>
    <row r="2" spans="1:5" ht="15" x14ac:dyDescent="0.25">
      <c r="A2" s="1" t="s">
        <v>89</v>
      </c>
      <c r="B2" s="1" t="s">
        <v>114</v>
      </c>
      <c r="C2" s="46" t="s">
        <v>115</v>
      </c>
      <c r="D2" s="51"/>
    </row>
    <row r="3" spans="1:5" ht="15" x14ac:dyDescent="0.25">
      <c r="A3" s="1" t="s">
        <v>16</v>
      </c>
      <c r="B3" s="1" t="s">
        <v>16</v>
      </c>
      <c r="C3" s="47" t="s">
        <v>16</v>
      </c>
      <c r="D3" s="52"/>
    </row>
    <row r="4" spans="1:5" ht="17.25" customHeight="1" x14ac:dyDescent="0.25">
      <c r="A4" s="1" t="s">
        <v>117</v>
      </c>
      <c r="B4" s="1" t="s">
        <v>109</v>
      </c>
      <c r="C4" s="47" t="s">
        <v>17</v>
      </c>
      <c r="D4" s="52"/>
    </row>
    <row r="5" spans="1:5" ht="17.25" customHeight="1" x14ac:dyDescent="0.25">
      <c r="A5" s="1" t="s">
        <v>3</v>
      </c>
      <c r="B5" s="1" t="s">
        <v>3</v>
      </c>
      <c r="C5" s="47" t="s">
        <v>2</v>
      </c>
      <c r="D5" s="52"/>
    </row>
    <row r="6" spans="1:5" ht="17.25" customHeight="1" x14ac:dyDescent="0.25">
      <c r="A6" s="1" t="s">
        <v>111</v>
      </c>
      <c r="B6" s="1" t="s">
        <v>120</v>
      </c>
      <c r="C6" s="47" t="s">
        <v>118</v>
      </c>
      <c r="D6" s="52"/>
    </row>
    <row r="7" spans="1:5" ht="17.25" customHeight="1" x14ac:dyDescent="0.25">
      <c r="A7" s="1" t="s">
        <v>64</v>
      </c>
      <c r="B7" s="1" t="s">
        <v>15</v>
      </c>
      <c r="C7" s="47" t="s">
        <v>121</v>
      </c>
      <c r="D7" s="52"/>
    </row>
    <row r="8" spans="1:5" ht="17.25" customHeight="1" x14ac:dyDescent="0.25">
      <c r="A8" s="1" t="s">
        <v>19</v>
      </c>
      <c r="B8" s="1" t="s">
        <v>19</v>
      </c>
      <c r="C8" s="47" t="s">
        <v>1</v>
      </c>
      <c r="D8" s="52"/>
    </row>
    <row r="9" spans="1:5" ht="17.25" customHeight="1" x14ac:dyDescent="0.25">
      <c r="A9" s="1" t="s">
        <v>72</v>
      </c>
      <c r="B9" s="1" t="s">
        <v>11</v>
      </c>
      <c r="C9" s="47" t="s">
        <v>4</v>
      </c>
      <c r="D9" s="52"/>
    </row>
    <row r="10" spans="1:5" ht="17.25" customHeight="1" x14ac:dyDescent="0.25">
      <c r="A10" s="1" t="s">
        <v>9</v>
      </c>
      <c r="B10" s="1" t="s">
        <v>10</v>
      </c>
      <c r="C10" s="47" t="s">
        <v>105</v>
      </c>
      <c r="D10" s="52"/>
    </row>
    <row r="11" spans="1:5" ht="17.25" customHeight="1" x14ac:dyDescent="0.25">
      <c r="A11" s="1" t="s">
        <v>8</v>
      </c>
      <c r="B11" s="1" t="s">
        <v>108</v>
      </c>
      <c r="C11" s="47" t="s">
        <v>104</v>
      </c>
      <c r="D11" s="52"/>
    </row>
    <row r="12" spans="1:5" ht="17.25" customHeight="1" x14ac:dyDescent="0.25">
      <c r="A12" s="1" t="s">
        <v>18</v>
      </c>
      <c r="B12" s="1" t="s">
        <v>6</v>
      </c>
      <c r="C12" s="47" t="s">
        <v>106</v>
      </c>
      <c r="D12" s="52"/>
    </row>
    <row r="13" spans="1:5" ht="17.25" customHeight="1" x14ac:dyDescent="0.25">
      <c r="A13" s="1" t="s">
        <v>65</v>
      </c>
      <c r="B13" s="1" t="s">
        <v>7</v>
      </c>
      <c r="C13" s="47" t="s">
        <v>126</v>
      </c>
      <c r="D13" s="52"/>
    </row>
    <row r="14" spans="1:5" ht="45" x14ac:dyDescent="0.25">
      <c r="A14" s="1" t="s">
        <v>66</v>
      </c>
      <c r="B14" s="1" t="s">
        <v>22</v>
      </c>
      <c r="C14" s="46" t="s">
        <v>141</v>
      </c>
      <c r="D14" s="52"/>
      <c r="E14" s="42"/>
    </row>
    <row r="15" spans="1:5" ht="15" x14ac:dyDescent="0.25">
      <c r="A15" s="1" t="s">
        <v>116</v>
      </c>
      <c r="B15" s="1" t="s">
        <v>119</v>
      </c>
      <c r="C15" s="46" t="s">
        <v>127</v>
      </c>
      <c r="D15" s="51"/>
    </row>
    <row r="16" spans="1:5" ht="15" x14ac:dyDescent="0.25">
      <c r="A16" s="1" t="s">
        <v>0</v>
      </c>
      <c r="B16" s="1" t="s">
        <v>107</v>
      </c>
      <c r="C16" s="47" t="s">
        <v>128</v>
      </c>
      <c r="D16" s="52"/>
    </row>
    <row r="17" spans="1:5" ht="17.25" customHeight="1" x14ac:dyDescent="0.25">
      <c r="A17" s="1" t="s">
        <v>31</v>
      </c>
      <c r="B17" s="1" t="s">
        <v>113</v>
      </c>
      <c r="C17" s="47" t="s">
        <v>129</v>
      </c>
      <c r="D17" s="52"/>
    </row>
    <row r="18" spans="1:5" ht="17.25" customHeight="1" x14ac:dyDescent="0.25">
      <c r="A18" s="1" t="s">
        <v>5</v>
      </c>
      <c r="B18" s="1" t="s">
        <v>5</v>
      </c>
      <c r="C18" s="47" t="s">
        <v>130</v>
      </c>
      <c r="D18" s="52"/>
    </row>
    <row r="19" spans="1:5" ht="75" x14ac:dyDescent="0.25">
      <c r="A19" s="1" t="s">
        <v>67</v>
      </c>
      <c r="B19" s="1" t="s">
        <v>24</v>
      </c>
      <c r="C19" s="46" t="s">
        <v>122</v>
      </c>
      <c r="D19" s="51"/>
    </row>
    <row r="20" spans="1:5" ht="195" x14ac:dyDescent="0.25">
      <c r="A20" s="1" t="s">
        <v>73</v>
      </c>
      <c r="B20" s="1" t="s">
        <v>13</v>
      </c>
      <c r="C20" s="46" t="s">
        <v>123</v>
      </c>
      <c r="D20" s="51"/>
    </row>
    <row r="21" spans="1:5" ht="15" x14ac:dyDescent="0.25">
      <c r="A21" s="1" t="s">
        <v>74</v>
      </c>
      <c r="B21" s="1" t="s">
        <v>12</v>
      </c>
      <c r="C21" s="46" t="s">
        <v>26</v>
      </c>
      <c r="D21" s="51"/>
    </row>
    <row r="22" spans="1:5" ht="45" x14ac:dyDescent="0.25">
      <c r="A22" s="1" t="s">
        <v>76</v>
      </c>
      <c r="B22" s="1" t="s">
        <v>25</v>
      </c>
      <c r="C22" s="46" t="s">
        <v>144</v>
      </c>
      <c r="D22" s="53"/>
      <c r="E22" s="38"/>
    </row>
    <row r="23" spans="1:5" ht="135" x14ac:dyDescent="0.25">
      <c r="A23" s="1" t="s">
        <v>134</v>
      </c>
      <c r="B23" s="1" t="s">
        <v>124</v>
      </c>
      <c r="C23" s="46" t="s">
        <v>152</v>
      </c>
      <c r="D23" s="53" t="s">
        <v>155</v>
      </c>
      <c r="E23" s="43"/>
    </row>
    <row r="24" spans="1:5" ht="45" x14ac:dyDescent="0.25">
      <c r="A24" s="1" t="s">
        <v>87</v>
      </c>
      <c r="B24" s="1" t="s">
        <v>20</v>
      </c>
      <c r="C24" s="46" t="s">
        <v>143</v>
      </c>
      <c r="D24" s="51"/>
    </row>
    <row r="25" spans="1:5" ht="135" x14ac:dyDescent="0.25">
      <c r="A25" s="1" t="s">
        <v>133</v>
      </c>
      <c r="B25" s="1" t="s">
        <v>21</v>
      </c>
      <c r="C25" s="46" t="s">
        <v>153</v>
      </c>
      <c r="D25" s="51" t="s">
        <v>155</v>
      </c>
      <c r="E25" s="43"/>
    </row>
    <row r="26" spans="1:5" ht="75" x14ac:dyDescent="0.25">
      <c r="A26" s="1" t="s">
        <v>90</v>
      </c>
      <c r="B26" s="1" t="s">
        <v>58</v>
      </c>
      <c r="C26" s="46" t="s">
        <v>142</v>
      </c>
      <c r="D26" s="51"/>
      <c r="E26" s="44"/>
    </row>
    <row r="27" spans="1:5" ht="15" x14ac:dyDescent="0.25">
      <c r="A27" s="1" t="s">
        <v>91</v>
      </c>
      <c r="B27" s="1" t="s">
        <v>59</v>
      </c>
      <c r="C27" s="46" t="s">
        <v>60</v>
      </c>
      <c r="D27" s="51"/>
    </row>
    <row r="28" spans="1:5" ht="75" x14ac:dyDescent="0.25">
      <c r="A28" s="1" t="s">
        <v>137</v>
      </c>
      <c r="B28" s="1" t="s">
        <v>135</v>
      </c>
      <c r="C28" s="46" t="s">
        <v>140</v>
      </c>
      <c r="D28" s="54" t="s">
        <v>156</v>
      </c>
      <c r="E28" s="39"/>
    </row>
    <row r="29" spans="1:5" ht="15" x14ac:dyDescent="0.25">
      <c r="A29" s="1" t="s">
        <v>136</v>
      </c>
      <c r="B29" s="1" t="s">
        <v>138</v>
      </c>
      <c r="C29" s="46" t="s">
        <v>139</v>
      </c>
      <c r="D29" s="54" t="s">
        <v>157</v>
      </c>
      <c r="E29" s="39"/>
    </row>
    <row r="30" spans="1:5" ht="60" x14ac:dyDescent="0.25">
      <c r="A30" s="56" t="s">
        <v>68</v>
      </c>
      <c r="B30" s="56" t="s">
        <v>97</v>
      </c>
      <c r="C30" s="56" t="s">
        <v>150</v>
      </c>
      <c r="D30" s="51" t="s">
        <v>158</v>
      </c>
    </row>
    <row r="31" spans="1:5" ht="45" x14ac:dyDescent="0.25">
      <c r="A31" s="1" t="s">
        <v>75</v>
      </c>
      <c r="B31" s="1" t="s">
        <v>98</v>
      </c>
      <c r="C31" s="46" t="s">
        <v>149</v>
      </c>
      <c r="D31" s="51"/>
    </row>
    <row r="32" spans="1:5" ht="47.25" customHeight="1" x14ac:dyDescent="0.25">
      <c r="A32" s="1" t="s">
        <v>69</v>
      </c>
      <c r="B32" s="1" t="s">
        <v>92</v>
      </c>
      <c r="C32" s="46" t="s">
        <v>145</v>
      </c>
      <c r="D32" s="51"/>
    </row>
    <row r="33" spans="1:5" ht="45" x14ac:dyDescent="0.25">
      <c r="A33" s="1" t="s">
        <v>79</v>
      </c>
      <c r="B33" s="1" t="s">
        <v>93</v>
      </c>
      <c r="C33" s="46" t="s">
        <v>146</v>
      </c>
      <c r="D33" s="51"/>
    </row>
    <row r="34" spans="1:5" ht="60" x14ac:dyDescent="0.25">
      <c r="A34" s="1" t="s">
        <v>70</v>
      </c>
      <c r="B34" s="1" t="s">
        <v>94</v>
      </c>
      <c r="C34" s="46" t="s">
        <v>147</v>
      </c>
      <c r="D34" s="51"/>
    </row>
    <row r="35" spans="1:5" ht="45" customHeight="1" x14ac:dyDescent="0.25">
      <c r="A35" s="1" t="s">
        <v>78</v>
      </c>
      <c r="B35" s="1" t="s">
        <v>95</v>
      </c>
      <c r="C35" s="46" t="s">
        <v>148</v>
      </c>
      <c r="D35" s="51"/>
    </row>
    <row r="36" spans="1:5" ht="63.75" customHeight="1" x14ac:dyDescent="0.25">
      <c r="A36" s="1" t="s">
        <v>71</v>
      </c>
      <c r="B36" s="1" t="s">
        <v>96</v>
      </c>
      <c r="C36" s="46" t="s">
        <v>151</v>
      </c>
      <c r="D36" s="51"/>
      <c r="E36" s="40"/>
    </row>
    <row r="37" spans="1:5" ht="34.5" customHeight="1" x14ac:dyDescent="0.25">
      <c r="A37" s="37" t="s">
        <v>125</v>
      </c>
      <c r="B37" s="37" t="s">
        <v>131</v>
      </c>
      <c r="C37" s="48" t="s">
        <v>132</v>
      </c>
      <c r="D37" s="55"/>
    </row>
  </sheetData>
  <pageMargins left="0.18" right="0.16" top="0.16" bottom="0.16" header="0.16" footer="0.16"/>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31"/>
  <sheetViews>
    <sheetView topLeftCell="F1" zoomScale="90" zoomScaleNormal="90" workbookViewId="0">
      <selection activeCell="W12" sqref="W12"/>
    </sheetView>
  </sheetViews>
  <sheetFormatPr defaultColWidth="9.140625" defaultRowHeight="15" x14ac:dyDescent="0.25"/>
  <cols>
    <col min="1" max="1" width="9" style="34" bestFit="1" customWidth="1"/>
    <col min="2" max="2" width="4" style="25" customWidth="1"/>
    <col min="3" max="3" width="10" style="25" bestFit="1" customWidth="1"/>
    <col min="4" max="4" width="8.42578125" style="25" customWidth="1"/>
    <col min="5" max="5" width="8.85546875" style="25" customWidth="1"/>
    <col min="6" max="6" width="5.7109375" style="25" bestFit="1" customWidth="1"/>
    <col min="7" max="7" width="5.42578125" style="25" bestFit="1" customWidth="1"/>
    <col min="8" max="8" width="7.140625" style="25" bestFit="1" customWidth="1"/>
    <col min="9" max="9" width="10.7109375" style="25" bestFit="1" customWidth="1"/>
    <col min="10" max="10" width="4.5703125" style="25" bestFit="1" customWidth="1"/>
    <col min="11" max="11" width="12" style="25" customWidth="1"/>
    <col min="12" max="12" width="5.7109375" style="25" bestFit="1" customWidth="1"/>
    <col min="13" max="13" width="7.42578125" style="25" customWidth="1"/>
    <col min="14" max="14" width="6.7109375" style="25" bestFit="1" customWidth="1"/>
    <col min="15" max="15" width="5.7109375" style="25" customWidth="1"/>
    <col min="16" max="16" width="5.5703125" style="25" customWidth="1"/>
    <col min="17" max="17" width="7.42578125" style="25" customWidth="1"/>
    <col min="18" max="18" width="8" style="25" bestFit="1" customWidth="1"/>
    <col min="19" max="19" width="10.7109375" style="25" bestFit="1" customWidth="1"/>
    <col min="20" max="20" width="10.5703125" style="25" bestFit="1" customWidth="1"/>
    <col min="21" max="21" width="6.140625" style="25" bestFit="1" customWidth="1"/>
    <col min="22" max="23" width="7.140625" style="25" bestFit="1" customWidth="1"/>
    <col min="24" max="24" width="6.42578125" style="25" customWidth="1"/>
    <col min="25" max="25" width="6.140625" style="25" bestFit="1" customWidth="1"/>
    <col min="26" max="27" width="7.42578125" style="25" customWidth="1"/>
    <col min="28" max="29" width="10" style="25" customWidth="1"/>
    <col min="30" max="30" width="9.5703125" style="25" customWidth="1"/>
    <col min="31" max="31" width="8.28515625" style="25" customWidth="1"/>
    <col min="32" max="32" width="11.28515625" style="25" customWidth="1"/>
    <col min="33" max="33" width="12" style="25" customWidth="1"/>
    <col min="34" max="34" width="10" style="25" bestFit="1" customWidth="1"/>
    <col min="35" max="35" width="67.28515625" style="26" customWidth="1"/>
    <col min="36" max="36" width="13.5703125" style="26" customWidth="1"/>
    <col min="37" max="16384" width="9.140625" style="25"/>
  </cols>
  <sheetData>
    <row r="1" spans="1:36" s="2" customFormat="1" x14ac:dyDescent="0.25">
      <c r="A1" s="17" t="s">
        <v>32</v>
      </c>
      <c r="M1" s="18" t="s">
        <v>33</v>
      </c>
      <c r="AE1" s="18" t="s">
        <v>34</v>
      </c>
      <c r="AI1" s="3"/>
      <c r="AJ1" s="3"/>
    </row>
    <row r="2" spans="1:36" x14ac:dyDescent="0.25">
      <c r="A2" s="24" t="s">
        <v>35</v>
      </c>
      <c r="AE2" s="25" t="s">
        <v>80</v>
      </c>
    </row>
    <row r="3" spans="1:36" x14ac:dyDescent="0.25">
      <c r="A3" s="24" t="s">
        <v>81</v>
      </c>
      <c r="AE3" s="25" t="s">
        <v>82</v>
      </c>
    </row>
    <row r="4" spans="1:36" x14ac:dyDescent="0.25">
      <c r="A4" s="25" t="s">
        <v>83</v>
      </c>
      <c r="M4" s="24" t="s">
        <v>84</v>
      </c>
      <c r="AE4" s="25" t="s">
        <v>85</v>
      </c>
    </row>
    <row r="5" spans="1:36" x14ac:dyDescent="0.25">
      <c r="A5" s="19" t="s">
        <v>86</v>
      </c>
    </row>
    <row r="6" spans="1:36" ht="53.25" customHeight="1" x14ac:dyDescent="0.25">
      <c r="A6" s="27" t="s">
        <v>16</v>
      </c>
      <c r="B6" s="27" t="s">
        <v>61</v>
      </c>
      <c r="C6" s="27" t="s">
        <v>3</v>
      </c>
      <c r="D6" s="27" t="s">
        <v>62</v>
      </c>
      <c r="E6" s="27" t="s">
        <v>63</v>
      </c>
      <c r="F6" s="27" t="s">
        <v>64</v>
      </c>
      <c r="G6" s="27" t="s">
        <v>19</v>
      </c>
      <c r="H6" s="27" t="s">
        <v>72</v>
      </c>
      <c r="I6" s="27" t="s">
        <v>9</v>
      </c>
      <c r="J6" s="27" t="s">
        <v>8</v>
      </c>
      <c r="K6" s="27" t="s">
        <v>18</v>
      </c>
      <c r="L6" s="27" t="s">
        <v>65</v>
      </c>
      <c r="M6" s="27" t="s">
        <v>66</v>
      </c>
      <c r="N6" s="27" t="s">
        <v>0</v>
      </c>
      <c r="O6" s="27" t="s">
        <v>31</v>
      </c>
      <c r="P6" s="27" t="s">
        <v>5</v>
      </c>
      <c r="Q6" s="27" t="s">
        <v>67</v>
      </c>
      <c r="R6" s="27" t="s">
        <v>73</v>
      </c>
      <c r="S6" s="27" t="s">
        <v>74</v>
      </c>
      <c r="T6" s="27" t="s">
        <v>76</v>
      </c>
      <c r="U6" s="27" t="s">
        <v>77</v>
      </c>
      <c r="V6" s="27" t="s">
        <v>87</v>
      </c>
      <c r="W6" s="27" t="s">
        <v>88</v>
      </c>
      <c r="X6" s="27" t="s">
        <v>90</v>
      </c>
      <c r="Y6" s="27" t="s">
        <v>91</v>
      </c>
      <c r="Z6" s="27" t="s">
        <v>137</v>
      </c>
      <c r="AA6" s="27" t="s">
        <v>136</v>
      </c>
      <c r="AB6" s="27" t="s">
        <v>101</v>
      </c>
      <c r="AC6" s="27" t="s">
        <v>75</v>
      </c>
      <c r="AD6" s="27" t="s">
        <v>102</v>
      </c>
      <c r="AE6" s="27" t="s">
        <v>79</v>
      </c>
      <c r="AF6" s="27" t="s">
        <v>70</v>
      </c>
      <c r="AG6" s="27" t="s">
        <v>78</v>
      </c>
      <c r="AH6" s="27" t="s">
        <v>71</v>
      </c>
      <c r="AJ6" s="16"/>
    </row>
    <row r="7" spans="1:36" x14ac:dyDescent="0.25">
      <c r="A7" s="4" t="s">
        <v>37</v>
      </c>
      <c r="B7" s="28"/>
      <c r="C7" s="28"/>
      <c r="D7" s="28"/>
      <c r="E7" s="28"/>
      <c r="F7" s="28"/>
      <c r="G7" s="28"/>
      <c r="H7" s="28"/>
      <c r="I7" s="28"/>
      <c r="J7" s="28"/>
      <c r="K7" s="28"/>
      <c r="L7" s="28"/>
      <c r="M7" s="28"/>
      <c r="N7" s="28"/>
      <c r="O7" s="28"/>
      <c r="P7" s="28"/>
      <c r="Q7" s="28"/>
      <c r="R7" s="28"/>
      <c r="S7" s="29"/>
      <c r="T7" s="28"/>
      <c r="U7" s="28"/>
      <c r="V7" s="28"/>
      <c r="W7" s="28"/>
      <c r="X7" s="28"/>
      <c r="Y7" s="28"/>
      <c r="Z7" s="28"/>
      <c r="AA7" s="28"/>
      <c r="AB7" s="28"/>
      <c r="AC7" s="28"/>
      <c r="AD7" s="28"/>
      <c r="AE7" s="28"/>
      <c r="AF7" s="28"/>
      <c r="AG7" s="28"/>
      <c r="AH7" s="28"/>
      <c r="AI7" s="15"/>
      <c r="AJ7" s="15"/>
    </row>
    <row r="8" spans="1:36" x14ac:dyDescent="0.25">
      <c r="A8" s="30">
        <v>1234567</v>
      </c>
      <c r="B8" s="28">
        <v>0</v>
      </c>
      <c r="C8" s="28">
        <v>123456789</v>
      </c>
      <c r="D8" s="28" t="s">
        <v>38</v>
      </c>
      <c r="E8" s="28" t="s">
        <v>39</v>
      </c>
      <c r="F8" s="28" t="s">
        <v>40</v>
      </c>
      <c r="G8" s="28" t="s">
        <v>14</v>
      </c>
      <c r="H8" s="28" t="s">
        <v>41</v>
      </c>
      <c r="I8" s="31">
        <v>37214</v>
      </c>
      <c r="J8" s="28">
        <v>13</v>
      </c>
      <c r="K8" s="21">
        <v>83200</v>
      </c>
      <c r="L8" s="28">
        <v>40</v>
      </c>
      <c r="M8" s="21">
        <v>40</v>
      </c>
      <c r="N8" s="28">
        <v>10300</v>
      </c>
      <c r="O8" s="28">
        <v>106</v>
      </c>
      <c r="P8" s="28">
        <v>100</v>
      </c>
      <c r="Q8" s="28">
        <v>223</v>
      </c>
      <c r="R8" s="28">
        <v>223</v>
      </c>
      <c r="S8" s="21">
        <v>8920</v>
      </c>
      <c r="T8" s="28">
        <v>0</v>
      </c>
      <c r="U8" s="28">
        <v>0</v>
      </c>
      <c r="V8" s="28">
        <v>0</v>
      </c>
      <c r="W8" s="28">
        <v>0</v>
      </c>
      <c r="X8" s="28">
        <v>0</v>
      </c>
      <c r="Y8" s="28">
        <v>24</v>
      </c>
      <c r="Z8" s="28">
        <v>0</v>
      </c>
      <c r="AA8" s="28">
        <v>0</v>
      </c>
      <c r="AB8" s="28">
        <v>75</v>
      </c>
      <c r="AC8" s="28">
        <v>0</v>
      </c>
      <c r="AD8" s="28">
        <v>144</v>
      </c>
      <c r="AE8" s="28">
        <v>0</v>
      </c>
      <c r="AF8" s="21">
        <f>AD8*M8</f>
        <v>5760</v>
      </c>
      <c r="AG8" s="28">
        <v>0</v>
      </c>
      <c r="AH8" s="28">
        <v>10635.82</v>
      </c>
      <c r="AI8" s="15"/>
      <c r="AJ8" s="15"/>
    </row>
    <row r="9" spans="1:36" x14ac:dyDescent="0.25">
      <c r="A9" s="30">
        <v>2345678</v>
      </c>
      <c r="B9" s="28">
        <v>0</v>
      </c>
      <c r="C9" s="28">
        <v>223456789</v>
      </c>
      <c r="D9" s="28" t="s">
        <v>42</v>
      </c>
      <c r="E9" s="28" t="s">
        <v>43</v>
      </c>
      <c r="F9" s="28" t="s">
        <v>40</v>
      </c>
      <c r="G9" s="28" t="s">
        <v>14</v>
      </c>
      <c r="H9" s="28" t="s">
        <v>41</v>
      </c>
      <c r="I9" s="31">
        <v>39253</v>
      </c>
      <c r="J9" s="28">
        <v>8</v>
      </c>
      <c r="K9" s="21">
        <v>83650</v>
      </c>
      <c r="L9" s="28">
        <v>40</v>
      </c>
      <c r="M9" s="21">
        <v>40.22</v>
      </c>
      <c r="N9" s="28">
        <v>10300</v>
      </c>
      <c r="O9" s="28">
        <v>106</v>
      </c>
      <c r="P9" s="28">
        <v>100</v>
      </c>
      <c r="Q9" s="28">
        <v>236</v>
      </c>
      <c r="R9" s="28">
        <v>236</v>
      </c>
      <c r="S9" s="21">
        <v>9491.92</v>
      </c>
      <c r="T9" s="28">
        <v>0</v>
      </c>
      <c r="U9" s="28">
        <v>0</v>
      </c>
      <c r="V9" s="28">
        <v>0</v>
      </c>
      <c r="W9" s="28">
        <v>0</v>
      </c>
      <c r="X9" s="28">
        <v>0</v>
      </c>
      <c r="Y9" s="28">
        <v>20</v>
      </c>
      <c r="Z9" s="28">
        <v>0</v>
      </c>
      <c r="AA9" s="28">
        <v>0</v>
      </c>
      <c r="AB9" s="28">
        <v>82</v>
      </c>
      <c r="AC9" s="28">
        <v>0</v>
      </c>
      <c r="AD9" s="28">
        <v>120</v>
      </c>
      <c r="AE9" s="28">
        <v>0</v>
      </c>
      <c r="AF9" s="21">
        <f>AD9*M9</f>
        <v>4826.3999999999996</v>
      </c>
      <c r="AG9" s="28">
        <v>0</v>
      </c>
      <c r="AH9" s="32">
        <v>11039.99</v>
      </c>
      <c r="AI9" s="15"/>
      <c r="AJ9" s="15"/>
    </row>
    <row r="10" spans="1:36" ht="30" x14ac:dyDescent="0.25">
      <c r="A10" s="30">
        <v>3456789</v>
      </c>
      <c r="B10" s="28">
        <v>0</v>
      </c>
      <c r="C10" s="28">
        <v>334567898</v>
      </c>
      <c r="D10" s="28" t="s">
        <v>44</v>
      </c>
      <c r="E10" s="28" t="s">
        <v>45</v>
      </c>
      <c r="F10" s="28" t="s">
        <v>46</v>
      </c>
      <c r="G10" s="28" t="s">
        <v>47</v>
      </c>
      <c r="H10" s="28" t="s">
        <v>48</v>
      </c>
      <c r="I10" s="31">
        <v>27561</v>
      </c>
      <c r="J10" s="28">
        <v>40</v>
      </c>
      <c r="K10" s="21">
        <v>100676</v>
      </c>
      <c r="L10" s="28">
        <v>40</v>
      </c>
      <c r="M10" s="21">
        <v>48.4</v>
      </c>
      <c r="N10" s="28">
        <v>10300</v>
      </c>
      <c r="O10" s="28">
        <v>106</v>
      </c>
      <c r="P10" s="28">
        <v>100</v>
      </c>
      <c r="Q10" s="28">
        <v>483</v>
      </c>
      <c r="R10" s="28">
        <v>336</v>
      </c>
      <c r="S10" s="21">
        <v>16262.4</v>
      </c>
      <c r="T10" s="21">
        <v>506.5</v>
      </c>
      <c r="U10" s="33">
        <v>5000</v>
      </c>
      <c r="V10" s="28">
        <v>0</v>
      </c>
      <c r="W10" s="28">
        <v>0</v>
      </c>
      <c r="X10" s="28">
        <v>0</v>
      </c>
      <c r="Y10" s="28">
        <v>0</v>
      </c>
      <c r="Z10" s="28">
        <v>0</v>
      </c>
      <c r="AA10" s="28">
        <v>0</v>
      </c>
      <c r="AB10" s="28">
        <v>132</v>
      </c>
      <c r="AC10" s="28">
        <v>44</v>
      </c>
      <c r="AD10" s="28">
        <v>216</v>
      </c>
      <c r="AE10" s="28">
        <v>120</v>
      </c>
      <c r="AF10" s="21">
        <f>AD10*M10</f>
        <v>10454.4</v>
      </c>
      <c r="AG10" s="21">
        <f>AF10*M10</f>
        <v>505992.95999999996</v>
      </c>
      <c r="AH10" s="28">
        <v>22888.97</v>
      </c>
      <c r="AI10" s="15"/>
      <c r="AJ10" s="15"/>
    </row>
    <row r="11" spans="1:36" ht="60" x14ac:dyDescent="0.25">
      <c r="A11" s="30"/>
      <c r="B11" s="28"/>
      <c r="C11" s="28"/>
      <c r="D11" s="28"/>
      <c r="E11" s="28"/>
      <c r="F11" s="28"/>
      <c r="G11" s="28"/>
      <c r="H11" s="28"/>
      <c r="I11" s="28"/>
      <c r="J11" s="28"/>
      <c r="K11" s="5" t="s">
        <v>49</v>
      </c>
      <c r="L11" s="6"/>
      <c r="M11" s="7"/>
      <c r="N11" s="6">
        <v>10300</v>
      </c>
      <c r="O11" s="6">
        <v>106</v>
      </c>
      <c r="P11" s="28"/>
      <c r="Q11" s="28"/>
      <c r="R11" s="28"/>
      <c r="S11" s="28"/>
      <c r="T11" s="28"/>
      <c r="U11" s="28"/>
      <c r="V11" s="28"/>
      <c r="W11" s="28"/>
      <c r="X11" s="8" t="s">
        <v>50</v>
      </c>
      <c r="Y11" s="6"/>
      <c r="Z11" s="6"/>
      <c r="AA11" s="6"/>
      <c r="AB11" s="9">
        <f>SUM(AB8:AB10)</f>
        <v>289</v>
      </c>
      <c r="AC11" s="9">
        <f t="shared" ref="AC11:AH11" si="0">SUM(AC8:AC10)</f>
        <v>44</v>
      </c>
      <c r="AD11" s="9">
        <f t="shared" si="0"/>
        <v>480</v>
      </c>
      <c r="AE11" s="9">
        <f t="shared" si="0"/>
        <v>120</v>
      </c>
      <c r="AF11" s="9">
        <f t="shared" si="0"/>
        <v>21040.799999999999</v>
      </c>
      <c r="AG11" s="9">
        <f t="shared" si="0"/>
        <v>505992.95999999996</v>
      </c>
      <c r="AH11" s="9">
        <f t="shared" si="0"/>
        <v>44564.78</v>
      </c>
      <c r="AI11" s="23" t="s">
        <v>36</v>
      </c>
      <c r="AJ11" s="25"/>
    </row>
    <row r="12" spans="1:36" x14ac:dyDescent="0.25">
      <c r="A12" s="30"/>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15"/>
      <c r="AJ12" s="15"/>
    </row>
    <row r="13" spans="1:36" x14ac:dyDescent="0.25">
      <c r="AI13" s="35"/>
      <c r="AJ13" s="35"/>
    </row>
    <row r="14" spans="1:36" x14ac:dyDescent="0.25">
      <c r="AI14" s="35"/>
      <c r="AJ14" s="35"/>
    </row>
    <row r="15" spans="1:36" ht="15.75" thickBot="1" x14ac:dyDescent="0.3">
      <c r="AB15" s="36"/>
      <c r="AC15" s="36"/>
      <c r="AD15" s="36"/>
      <c r="AE15" s="36"/>
      <c r="AF15" s="36"/>
      <c r="AG15" s="36"/>
      <c r="AH15" s="36"/>
      <c r="AI15" s="35"/>
      <c r="AJ15" s="35"/>
    </row>
    <row r="16" spans="1:36" ht="15.75" thickTop="1" x14ac:dyDescent="0.25">
      <c r="K16" s="18" t="s">
        <v>51</v>
      </c>
      <c r="O16" s="7" t="s">
        <v>52</v>
      </c>
      <c r="S16" s="25" t="s">
        <v>103</v>
      </c>
      <c r="AB16" s="22" t="s">
        <v>53</v>
      </c>
      <c r="AC16" s="22" t="s">
        <v>53</v>
      </c>
      <c r="AD16" s="22" t="s">
        <v>53</v>
      </c>
      <c r="AE16" s="22" t="s">
        <v>53</v>
      </c>
      <c r="AF16" s="22" t="s">
        <v>53</v>
      </c>
      <c r="AG16" s="22" t="s">
        <v>53</v>
      </c>
      <c r="AH16" s="22" t="s">
        <v>53</v>
      </c>
      <c r="AI16" s="35"/>
      <c r="AJ16" s="35"/>
    </row>
    <row r="17" spans="1:36" x14ac:dyDescent="0.25">
      <c r="AB17" s="22" t="s">
        <v>30</v>
      </c>
      <c r="AC17" s="22" t="s">
        <v>30</v>
      </c>
      <c r="AD17" s="22" t="s">
        <v>30</v>
      </c>
      <c r="AE17" s="22" t="s">
        <v>30</v>
      </c>
      <c r="AF17" s="22" t="s">
        <v>30</v>
      </c>
      <c r="AG17" s="22" t="s">
        <v>30</v>
      </c>
      <c r="AH17" s="22" t="s">
        <v>30</v>
      </c>
      <c r="AI17" s="35"/>
      <c r="AJ17" s="35"/>
    </row>
    <row r="18" spans="1:36" ht="106.5" x14ac:dyDescent="0.25">
      <c r="A18" s="25"/>
      <c r="Q18" s="57" t="s">
        <v>54</v>
      </c>
      <c r="R18" s="57"/>
      <c r="S18" s="57"/>
      <c r="T18" s="57"/>
      <c r="U18" s="57"/>
      <c r="V18" s="57"/>
      <c r="W18" s="57"/>
      <c r="X18" s="57"/>
      <c r="Y18" s="57"/>
      <c r="Z18" s="57"/>
      <c r="AA18" s="58"/>
      <c r="AB18" s="10" t="s">
        <v>27</v>
      </c>
      <c r="AC18" s="11" t="s">
        <v>27</v>
      </c>
      <c r="AD18" s="12" t="s">
        <v>28</v>
      </c>
      <c r="AE18" s="13" t="s">
        <v>55</v>
      </c>
      <c r="AF18" s="13" t="s">
        <v>29</v>
      </c>
      <c r="AG18" s="13" t="s">
        <v>56</v>
      </c>
      <c r="AH18" s="14" t="s">
        <v>57</v>
      </c>
      <c r="AI18" s="35"/>
      <c r="AJ18" s="35"/>
    </row>
    <row r="19" spans="1:36" x14ac:dyDescent="0.25">
      <c r="A19" s="25"/>
      <c r="AI19" s="35"/>
      <c r="AJ19" s="35"/>
    </row>
    <row r="20" spans="1:36" x14ac:dyDescent="0.25">
      <c r="A20" s="25"/>
      <c r="AI20" s="35"/>
      <c r="AJ20" s="35"/>
    </row>
    <row r="21" spans="1:36" x14ac:dyDescent="0.25">
      <c r="A21" s="18" t="s">
        <v>110</v>
      </c>
      <c r="AC21" s="25" t="s">
        <v>23</v>
      </c>
      <c r="AI21" s="35"/>
      <c r="AJ21" s="35"/>
    </row>
    <row r="22" spans="1:36" x14ac:dyDescent="0.25">
      <c r="A22" s="25"/>
      <c r="AI22" s="35"/>
      <c r="AJ22" s="35"/>
    </row>
    <row r="23" spans="1:36" x14ac:dyDescent="0.25">
      <c r="A23" s="25"/>
      <c r="AI23" s="35"/>
      <c r="AJ23" s="35"/>
    </row>
    <row r="24" spans="1:36" x14ac:dyDescent="0.25">
      <c r="A24" s="25"/>
      <c r="AI24" s="35"/>
      <c r="AJ24" s="35"/>
    </row>
    <row r="25" spans="1:36" x14ac:dyDescent="0.25">
      <c r="A25" s="25"/>
      <c r="AI25" s="35"/>
      <c r="AJ25" s="35"/>
    </row>
    <row r="26" spans="1:36" x14ac:dyDescent="0.25">
      <c r="A26" s="25"/>
      <c r="AI26" s="35"/>
      <c r="AJ26" s="35"/>
    </row>
    <row r="27" spans="1:36" x14ac:dyDescent="0.25">
      <c r="A27" s="25"/>
      <c r="AI27" s="35"/>
      <c r="AJ27" s="35"/>
    </row>
    <row r="28" spans="1:36" x14ac:dyDescent="0.25">
      <c r="A28" s="25"/>
      <c r="AI28" s="35"/>
      <c r="AJ28" s="35"/>
    </row>
    <row r="29" spans="1:36" x14ac:dyDescent="0.25">
      <c r="A29" s="25"/>
      <c r="AI29" s="35"/>
      <c r="AJ29" s="35"/>
    </row>
    <row r="30" spans="1:36" x14ac:dyDescent="0.25">
      <c r="A30" s="25"/>
      <c r="AI30" s="35"/>
      <c r="AJ30" s="35"/>
    </row>
    <row r="31" spans="1:36" x14ac:dyDescent="0.25">
      <c r="A31" s="25"/>
      <c r="AI31" s="35"/>
      <c r="AJ31" s="35"/>
    </row>
  </sheetData>
  <mergeCells count="1">
    <mergeCell ref="Q18:AA18"/>
  </mergeCells>
  <pageMargins left="0.16" right="0.16" top="0.75" bottom="0.75" header="0.3" footer="0.3"/>
  <pageSetup paperSize="5" scale="6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06E3375E1767A4CA6BB89B05AE960A3" ma:contentTypeVersion="0" ma:contentTypeDescription="Create a new document." ma:contentTypeScope="" ma:versionID="8512edde8426b79b3c12a8cbe849846c">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786BD4-680B-4B61-82A5-FE2CD3F165E1}">
  <ds:schemaRefs>
    <ds:schemaRef ds:uri="http://schemas.microsoft.com/sharepoint/v3/contenttype/forms"/>
  </ds:schemaRefs>
</ds:datastoreItem>
</file>

<file path=customXml/itemProps2.xml><?xml version="1.0" encoding="utf-8"?>
<ds:datastoreItem xmlns:ds="http://schemas.openxmlformats.org/officeDocument/2006/customXml" ds:itemID="{96651DD3-D22A-4E13-BAEB-B8A52F5205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12364D2-7D0F-4920-B0C3-72CA7AB6B367}">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Column Descriptions</vt:lpstr>
      <vt:lpstr>New Report Design</vt:lpstr>
      <vt:lpstr>'New Report Design'!Print_Area</vt:lpstr>
      <vt:lpstr>'Column Descriptions'!Print_Titles</vt:lpstr>
    </vt:vector>
  </TitlesOfParts>
  <Company>Virginia Community College System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Tracy Battle</dc:creator>
  <cp:lastModifiedBy>Dorrisa M. Williams</cp:lastModifiedBy>
  <cp:lastPrinted>2016-03-24T14:31:05Z</cp:lastPrinted>
  <dcterms:created xsi:type="dcterms:W3CDTF">2016-02-11T14:26:36Z</dcterms:created>
  <dcterms:modified xsi:type="dcterms:W3CDTF">2022-06-15T13:09:34Z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0x010100A06E3375E1767A4CA6BB89B05AE960A3</vt:lpwstr>
  </property>
</Properties>
</file>