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dv02046\User_Dir\jharbison\Communications\"/>
    </mc:Choice>
  </mc:AlternateContent>
  <xr:revisionPtr revIDLastSave="0" documentId="8_{09DF8CF2-9AEF-4FF5-AE1F-D0016F891694}" xr6:coauthVersionLast="47" xr6:coauthVersionMax="47" xr10:uidLastSave="{00000000-0000-0000-0000-000000000000}"/>
  <bookViews>
    <workbookView xWindow="-110" yWindow="-110" windowWidth="19420" windowHeight="10420" xr2:uid="{00000000-000D-0000-FFFF-FFFF00000000}"/>
  </bookViews>
  <sheets>
    <sheet name="Column Descriptions" sheetId="6" r:id="rId1"/>
    <sheet name="New Report Design" sheetId="5" r:id="rId2"/>
  </sheets>
  <definedNames>
    <definedName name="_xlnm.Print_Area" localSheetId="1">'New Report Design'!$A$1:$AH$17</definedName>
    <definedName name="_xlnm.Print_Titles" localSheetId="0">'Column Descriptions'!$1:$1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0" i="5" l="1"/>
  <c r="AE10" i="5"/>
  <c r="AD10" i="5"/>
  <c r="AC10" i="5"/>
  <c r="AB10" i="5"/>
  <c r="AF9" i="5"/>
  <c r="AG9" i="5" s="1"/>
  <c r="AG10" i="5" s="1"/>
  <c r="AF8" i="5"/>
  <c r="AF7" i="5"/>
  <c r="AF10" i="5" l="1"/>
</calcChain>
</file>

<file path=xl/sharedStrings.xml><?xml version="1.0" encoding="utf-8"?>
<sst xmlns="http://schemas.openxmlformats.org/spreadsheetml/2006/main" count="213" uniqueCount="164">
  <si>
    <t>Column Heading</t>
  </si>
  <si>
    <t>Heading Description</t>
  </si>
  <si>
    <t>Data Description</t>
  </si>
  <si>
    <t>2023 Notes</t>
  </si>
  <si>
    <t>Agency</t>
  </si>
  <si>
    <t>Agency Number</t>
  </si>
  <si>
    <t>Agency/Company number</t>
  </si>
  <si>
    <t>EmplID</t>
  </si>
  <si>
    <t>#</t>
  </si>
  <si>
    <t>Empl Record Number</t>
  </si>
  <si>
    <t>Empl Rcd</t>
  </si>
  <si>
    <t>State ID</t>
  </si>
  <si>
    <t>PMIS ID</t>
  </si>
  <si>
    <t>Name</t>
  </si>
  <si>
    <t>Employee's Name</t>
  </si>
  <si>
    <t>Employee's Last Name, Employee's First Name</t>
  </si>
  <si>
    <t>VSDP?</t>
  </si>
  <si>
    <t>VSDP Ind</t>
  </si>
  <si>
    <t>Leave Type shown on Maintain Employment  Y= Yes for VSDP, N= No for VSDP</t>
  </si>
  <si>
    <t>Class</t>
  </si>
  <si>
    <t>Empl Class</t>
  </si>
  <si>
    <t>Offcr Cd</t>
  </si>
  <si>
    <t>Officer Cd</t>
  </si>
  <si>
    <t>Officer Code</t>
  </si>
  <si>
    <t>Srvc Dt</t>
  </si>
  <si>
    <t>Service Date</t>
  </si>
  <si>
    <t>Benefits Service Date from Employment Data</t>
  </si>
  <si>
    <t>Srvc Yrs</t>
  </si>
  <si>
    <t>Service Years</t>
  </si>
  <si>
    <t>Years of Service from Employment Data</t>
  </si>
  <si>
    <t>Annual Rt</t>
  </si>
  <si>
    <t>Annual Rate</t>
  </si>
  <si>
    <t>Compensation Rate from Job Earnings Distribution</t>
  </si>
  <si>
    <t>Stdrd Hrs</t>
  </si>
  <si>
    <t>Standard Hours</t>
  </si>
  <si>
    <t>Standard Hours from Job Data</t>
  </si>
  <si>
    <t>Hrly rate</t>
  </si>
  <si>
    <t>Hourly rate</t>
  </si>
  <si>
    <t>Hourly Rate for Job Data
Annual rate divided by 24 then divided by 86.67 (24-pay employees)
Annual rate divided by 24 then divided by 86.67 then divided by .75 (18-pay employees)</t>
  </si>
  <si>
    <t>Dept</t>
  </si>
  <si>
    <t>Dept Code</t>
  </si>
  <si>
    <t>Dept Code from Job Earnings Distribution</t>
  </si>
  <si>
    <t>Fund</t>
  </si>
  <si>
    <t>Fund Code</t>
  </si>
  <si>
    <t>Fund Code from Job Earnings Distribution</t>
  </si>
  <si>
    <t>Prgm</t>
  </si>
  <si>
    <t>Prgm Code</t>
  </si>
  <si>
    <t>CARS Program Code from Job Earnings Distribution</t>
  </si>
  <si>
    <t>Distr %</t>
  </si>
  <si>
    <t>Funding Distribution Percent from Job Earnings Distribution</t>
  </si>
  <si>
    <t>Annual Lv Hrs</t>
  </si>
  <si>
    <t>Annual Leave Hours</t>
  </si>
  <si>
    <t>Lists Employee's Annual Leave Hours
The hours shown have been multiplied by the Employee's Distribution %
Annual Leave balances are taken from the Accumulator tab of the Calendar used to produce this report:
04GFANLLVUPV_BAL, 05GFANLLVOPO_BAL, 08GFANLLVOPU_BAL, 09GFANLLVOPV_BAL,
29ANLCLSLV_BAL, 36ALVPROFACA_BAL, 11ALVPROFACP_BAL</t>
  </si>
  <si>
    <t>Annual Lv Liab Hrs</t>
  </si>
  <si>
    <t>Annual Leave Liability Hours</t>
  </si>
  <si>
    <t xml:space="preserve">This column provides the actual amount of Liability Hours by comparing the employee's Annual Leave Hours to the Maximum Payout Rules:
The Maximum Payout Rules have been multiplied by the Employee's Distribution %
If accumulator = 36ALVPROFACA_BAL (New Admin/Faculty Leave Plan) then:
   If employee is a President, return the lesser of current annual leave balance or 240 
   If employee is an Executive or Senior Administrator, return the lesser of current annual leave balance or 192 
   If employee is  Administrative or Professional Faculty, return the lesser of current annual leave balance or    168
   If employee is a 12-month Full-Time Teaching, return the lesser of current annual leave balance or 168
For all other Annual Leave Plans:
   If employee has worked less than 5 years, return the lesser of current annual leave balance  or 192
   If employee has worked between 5 and 9.99 years, return the lesser of current annual leave balance or 240 
   If employee has worked between 10 and 19.99 years, return the lesser of current annual leave balance or 288
   If employee has worked between 20 or more years, return the lesser of current annual leave balance or 336 </t>
  </si>
  <si>
    <t>Now includes Veteran Leave amount for those with approved Veteran Leave</t>
  </si>
  <si>
    <t>Annual Lv Liab $</t>
  </si>
  <si>
    <t>Annual Leave Liability Dollars</t>
  </si>
  <si>
    <t>Annual Leave Liability Hours X Hourly Rate</t>
  </si>
  <si>
    <t>Tradtl Sick Hrs</t>
  </si>
  <si>
    <t>Traditional Sick Leave Hours</t>
  </si>
  <si>
    <t xml:space="preserve">This column lists the employee's hours for the following accumulators:
31TRADSICK_BAL, 01SCK9MTHFAC_BAL
</t>
  </si>
  <si>
    <t xml:space="preserve"> Tradtl Sick Liab $ </t>
  </si>
  <si>
    <t>Update Multipliers based on FY23 Comptroller's Directive No.  2-22</t>
  </si>
  <si>
    <t>Disblty Hrs</t>
  </si>
  <si>
    <t>Disability Leave Hours</t>
  </si>
  <si>
    <t xml:space="preserve">If employee has hours for the following accumulators:
60DISCREDIT_BAL
</t>
  </si>
  <si>
    <t>Disability Liability Dollars 
(Multipliers may change each year)</t>
  </si>
  <si>
    <t>Other Lv Hrs</t>
  </si>
  <si>
    <t>Other Leave Liability Hours</t>
  </si>
  <si>
    <t xml:space="preserve">This column lists any Total Leave hours from the remaining Leave Plans from the following accumulators:
55OVERTIME_BAL; 51COMPL_BAL; 50BONUS_BAL; 70ONCALL_BAL
</t>
  </si>
  <si>
    <t>Other Lv $</t>
  </si>
  <si>
    <t>Other Leave Liability Dollars</t>
  </si>
  <si>
    <t>Other Leave Liability Hours X Hourly Rate</t>
  </si>
  <si>
    <t>Excess LV Hours</t>
  </si>
  <si>
    <t>Excess Leave Hours</t>
  </si>
  <si>
    <t>Lists Employee's Annual Excess Leave Hours
Excess annual Leave balances are taken from the Accumulator tab of the Calendar used to produce this report: 
28ANLVPROFAC_BAL; 33GAECORPU15_BAL; 34GFANLLVUPV_BAL; 35GFANLLVOPV_BAL; 37ANLPROFACP_BAL; 48ANLPROFACA_BAL; 61ANLCLSLV_BAL; 64GFANLLVOPO_BAL
Added 2022 to Leave Liability Report</t>
  </si>
  <si>
    <t>Excess LV $</t>
  </si>
  <si>
    <t>Excess Leave Dollars</t>
  </si>
  <si>
    <t>Excess Leave Liability Hours X Hourly Rate</t>
  </si>
  <si>
    <t>FY Annual Hrs Used</t>
  </si>
  <si>
    <t>Annual Hours Used in Fiscal Year
Schedule 8B-Annual Hours Used/Paid</t>
  </si>
  <si>
    <t xml:space="preserve">This column lists the employee's annual leave hours from one of the following fiscal year accumulators:
04FISCAL_TAKES, 05FISCAL_TAKES, 08FISCAL_TAKES, 09FISCAL_TAKES, 11FISCAL_TAKES, 29FISCAL_TAKES, 36FISCAL_TAKES
</t>
  </si>
  <si>
    <t xml:space="preserve">*Please Note: Any Excess Annual leave carry over usage from 1/10-6/24 is NOT included in the total. </t>
  </si>
  <si>
    <t>FY Tradtl Sick Hrs Used</t>
  </si>
  <si>
    <t>Traditional Sick Leave Hours Used in Fiscal Year
Schedule 8B-Trad Sick Hours Used/Paid</t>
  </si>
  <si>
    <t xml:space="preserve">If employee has traditional sick leave hours used in one of the following  fiscal year accumulators:
01FISCAL_TAKES, 31FISCAL_TAKES
</t>
  </si>
  <si>
    <t>FY Annual Hrs Earned</t>
  </si>
  <si>
    <t>Annual Hours Earned in Fiscal Year  
Schedule 8B-Annual Hours Earned</t>
  </si>
  <si>
    <t xml:space="preserve">If employee has Annual Leave hours earned in one of the following fiscal accumulators:
04EARNED_BAL, 05EARNED_BAL, 08EARNED_BAL, 09EARNED_BAL, 11EARNED_BAL, 29EARNED_BAL, 36EARNED_BAL
</t>
  </si>
  <si>
    <t>FY Tradtl Sick Hrs Earned</t>
  </si>
  <si>
    <t>Traditional Sick Leave Earned in the Fiscal Year
Schedule 8B-Trad Sick Hours Earned</t>
  </si>
  <si>
    <t xml:space="preserve">If employee has hours for the following Traditional Sick Leave Earned fiscal accumulator:
01EARNED_BAL, 31EARNED_BAL
</t>
  </si>
  <si>
    <t>FY Annual Lv Earned $ +FICA</t>
  </si>
  <si>
    <t>Annual Leave Earned in Dollars +FICA
Schedule 8A-Additions
Schedule 8B-Annual $ earned + FICA</t>
  </si>
  <si>
    <t xml:space="preserve">((Annual Leave Earned in the Fiscal Year X Hourly Rate) X 1.0765)  
</t>
  </si>
  <si>
    <t>FY Tradtl Sick Ernd $ +FICA</t>
  </si>
  <si>
    <t>Traditional Sick Leave Earned in Dollars + FICA
Schedule 8A-Additions
Schedule 8B-Sick $ earned + FICA</t>
  </si>
  <si>
    <t xml:space="preserve">((Traditional Sick Leave Earned in the Fiscal Year X Hourly Rate) X 1.0765)  
</t>
  </si>
  <si>
    <t>Total Liability $ +FICA</t>
  </si>
  <si>
    <t>All Leave Plans Liability in Dollars + FICA
Schedule 7- for each Fund&amp;Program
Schedule 8A - Ending Balance</t>
  </si>
  <si>
    <t>End Date</t>
  </si>
  <si>
    <t>The Calendar Group Period End Date</t>
  </si>
  <si>
    <t>This information is used by the Leave Liability Report for certain calculations.  You may ignore or delete this column of data.</t>
  </si>
  <si>
    <t>Left header Information:</t>
  </si>
  <si>
    <t>Center Header</t>
  </si>
  <si>
    <t>Right Header</t>
  </si>
  <si>
    <t xml:space="preserve"> VCCS Logo</t>
  </si>
  <si>
    <r>
      <t xml:space="preserve">Page: </t>
    </r>
    <r>
      <rPr>
        <b/>
        <sz val="11"/>
        <color rgb="FF00B0F0"/>
        <rFont val="Calibri"/>
        <family val="2"/>
        <scheme val="minor"/>
      </rPr>
      <t>(Page #)</t>
    </r>
  </si>
  <si>
    <r>
      <t xml:space="preserve">Agency </t>
    </r>
    <r>
      <rPr>
        <b/>
        <sz val="11"/>
        <color rgb="FF00B0F0"/>
        <rFont val="Calibri"/>
        <family val="2"/>
        <scheme val="minor"/>
      </rPr>
      <t>(Agency #)</t>
    </r>
  </si>
  <si>
    <r>
      <t xml:space="preserve">Run Date : </t>
    </r>
    <r>
      <rPr>
        <b/>
        <sz val="11"/>
        <color rgb="FF00B0F0"/>
        <rFont val="Calibri"/>
        <family val="2"/>
        <scheme val="minor"/>
      </rPr>
      <t>(Date)</t>
    </r>
  </si>
  <si>
    <r>
      <t xml:space="preserve">Calendar Group Used: </t>
    </r>
    <r>
      <rPr>
        <b/>
        <sz val="11"/>
        <color theme="1"/>
        <rFont val="Calibri"/>
        <family val="2"/>
        <scheme val="minor"/>
      </rPr>
      <t xml:space="preserve"> </t>
    </r>
    <r>
      <rPr>
        <b/>
        <sz val="11"/>
        <color rgb="FF00B0F0"/>
        <rFont val="Calibri"/>
        <family val="2"/>
        <scheme val="minor"/>
      </rPr>
      <t>(Calendar Group Name)</t>
    </r>
  </si>
  <si>
    <r>
      <t xml:space="preserve">Leave Liability Report as of:   </t>
    </r>
    <r>
      <rPr>
        <b/>
        <sz val="11"/>
        <color rgb="FF00B0F0"/>
        <rFont val="Calibri"/>
        <family val="2"/>
        <scheme val="minor"/>
      </rPr>
      <t>(Calendar Period End Date)</t>
    </r>
  </si>
  <si>
    <r>
      <t xml:space="preserve">Run Time : </t>
    </r>
    <r>
      <rPr>
        <b/>
        <sz val="11"/>
        <color rgb="FF00B0F0"/>
        <rFont val="Calibri"/>
        <family val="2"/>
        <scheme val="minor"/>
      </rPr>
      <t>(Time)</t>
    </r>
  </si>
  <si>
    <t>The header shown below should appear on each page</t>
  </si>
  <si>
    <t>Rcd</t>
  </si>
  <si>
    <t xml:space="preserve">Last </t>
  </si>
  <si>
    <t xml:space="preserve">First </t>
  </si>
  <si>
    <t xml:space="preserve">Tradtl Sick Liab $ 
</t>
  </si>
  <si>
    <t xml:space="preserve">Disblty Liab $ 
</t>
  </si>
  <si>
    <t>FY Annual Lv Hrs Used</t>
  </si>
  <si>
    <t>FY Annual Lv Hrs Earned</t>
  </si>
  <si>
    <t>Walker</t>
  </si>
  <si>
    <t>Jay</t>
  </si>
  <si>
    <t>Y</t>
  </si>
  <si>
    <t>CLS</t>
  </si>
  <si>
    <t>None</t>
  </si>
  <si>
    <t>Pen</t>
  </si>
  <si>
    <t>Bobbie</t>
  </si>
  <si>
    <t>Wire</t>
  </si>
  <si>
    <t>Barb</t>
  </si>
  <si>
    <t>N</t>
  </si>
  <si>
    <t>F12</t>
  </si>
  <si>
    <t>Senior Admin</t>
  </si>
  <si>
    <t>Fund &amp; Program</t>
  </si>
  <si>
    <t>Fund Totals</t>
  </si>
  <si>
    <t>Employees will be sorted and grouped by Fund Code, then Program Code.  
Totals will be provided for each Fund/Prgrm combination as shown, and will be used to complete Schedule 7.</t>
  </si>
  <si>
    <t>Final Page label:</t>
  </si>
  <si>
    <t>Grand Totals:</t>
  </si>
  <si>
    <t xml:space="preserve"> </t>
  </si>
  <si>
    <t>Grand</t>
  </si>
  <si>
    <t>Total</t>
  </si>
  <si>
    <t>The grand total numbers provide all information needed for Schedule 8 &amp; 8B:</t>
  </si>
  <si>
    <t>8B-Annual Hours Used/Paid</t>
  </si>
  <si>
    <t>8B-Annual Hours Earned</t>
  </si>
  <si>
    <t>8B-Trad Sick Hours Earned</t>
  </si>
  <si>
    <t>8A-Additions
8B-Annual $ earned + FICA</t>
  </si>
  <si>
    <t>8A-Additions
8B-Sick $ earned + FICA</t>
  </si>
  <si>
    <t>8A - Ending Balance</t>
  </si>
  <si>
    <t>Text in blue is informational and will not appear on the final report</t>
  </si>
  <si>
    <t>`</t>
  </si>
  <si>
    <t xml:space="preserve">Traditional Sick Leave Liability Dollars
</t>
  </si>
  <si>
    <r>
      <rPr>
        <sz val="10"/>
        <color rgb="FFFF0000"/>
        <rFont val="Calibri"/>
        <family val="2"/>
        <scheme val="minor"/>
      </rPr>
      <t xml:space="preserve"> </t>
    </r>
    <r>
      <rPr>
        <sz val="10"/>
        <color theme="1"/>
        <rFont val="Calibri"/>
        <family val="2"/>
        <scheme val="minor"/>
      </rPr>
      <t xml:space="preserve">Disblty Liab $ </t>
    </r>
  </si>
  <si>
    <r>
      <t xml:space="preserve">((Comp Leave Hours + Overtime Leave Hours + Bonus Leave Hours + </t>
    </r>
    <r>
      <rPr>
        <sz val="10"/>
        <color rgb="FF0070C0"/>
        <rFont val="Calibri"/>
        <family val="2"/>
        <scheme val="minor"/>
      </rPr>
      <t>Excess Leave</t>
    </r>
    <r>
      <rPr>
        <sz val="10"/>
        <rFont val="Calibri"/>
        <family val="2"/>
        <scheme val="minor"/>
      </rPr>
      <t xml:space="preserve"> + On-Call Hours) X Hourly Rate) )
+ 
(Annual Leave Liability Dollars + Traditonal Sick Leave Liability Dollars + Disability Leave Liability Dollars + </t>
    </r>
    <r>
      <rPr>
        <sz val="10"/>
        <color rgb="FF0070C0"/>
        <rFont val="Calibri"/>
        <family val="2"/>
        <scheme val="minor"/>
      </rPr>
      <t>Excess Leave Dollars</t>
    </r>
    <r>
      <rPr>
        <sz val="10"/>
        <rFont val="Calibri"/>
        <family val="2"/>
        <scheme val="minor"/>
      </rPr>
      <t xml:space="preserve">)
X 1.0765)
Multiply results by the Distribution %
</t>
    </r>
  </si>
  <si>
    <t xml:space="preserve">Use Maximum Payout Rules, and Probability Vesting Multipliers:
The lesser of:  (Traditional Sick Leave Hours X Hourly Rate  X .25) Or ($5000 X Distribution %)                                                     If employee has worked less than 5 years, Leave Hours X Hourly Rate  X .25, then
   If employee has worked less than 1 year, multiply by .3669
   If employee has worked between 1-1.99 years,multiply by .4976
   If employee has worked between 2-2.99 years, multiply by .6405
   If employee has worked between 3-3.99 years, multiply by .7549
   If employee has worked between 4-5 years, multiply by .8673
</t>
  </si>
  <si>
    <t xml:space="preserve">Use Maximum Payout Rules and Probability Vesting Multipliers:
The lesser of: (Disability Leave  Hours * Hourly Rate  X .25) Or ($5000 X Distribution %)
If employee has worked less than 5 years, Leave Hours X Hourly Rate  X .25, then 
   If employee has worked less than 1 year, multiply by .3669
   If employee has worked between 1-1.99 years,multiply by .4976
   If employee has worked between 2-2.99 years, multiply by .6405
   If employee has worked between 3-3.99 years, multiply by .7549
   If employee has worked between 4-5 years, multiply by .8673
</t>
  </si>
  <si>
    <t xml:space="preserve">Date populated from the Employee State/Military Data page </t>
  </si>
  <si>
    <t>Leave Date</t>
  </si>
  <si>
    <t xml:space="preserve">Military Service </t>
  </si>
  <si>
    <t>Years of Service from Employee State/Military Data page (includes Military service)</t>
  </si>
  <si>
    <t xml:space="preserve">Removed due to space-no relevance to Leave Liability </t>
  </si>
  <si>
    <t>Added 2023</t>
  </si>
  <si>
    <t xml:space="preserve">Only included on LL Query. Not included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</si>
</sst>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0" x14ac:knownFonts="1">
    <font>
      <sz val="11"/>
      <color theme="1"/>
      <name val="Calibri"/>
      <family val="2"/>
      <scheme val="minor"/>
    </font>
    <font>
      <b/>
      <sz val="11"/>
      <color theme="1"/>
      <name val="Calibri"/>
      <family val="2"/>
      <scheme val="minor"/>
    </font>
    <font>
      <b/>
      <u/>
      <sz val="11"/>
      <color theme="1"/>
      <name val="Calibri"/>
      <family val="2"/>
      <scheme val="minor"/>
    </font>
    <font>
      <sz val="11"/>
      <color rgb="FF0070C0"/>
      <name val="Calibri"/>
      <family val="2"/>
      <scheme val="minor"/>
    </font>
    <font>
      <sz val="11"/>
      <color theme="1"/>
      <name val="Calibri"/>
      <family val="2"/>
      <scheme val="minor"/>
    </font>
    <font>
      <b/>
      <sz val="11"/>
      <color rgb="FF00B0F0"/>
      <name val="Calibri"/>
      <family val="2"/>
      <scheme val="minor"/>
    </font>
    <font>
      <b/>
      <sz val="11"/>
      <name val="Calibri"/>
      <family val="2"/>
      <scheme val="minor"/>
    </font>
    <font>
      <b/>
      <u/>
      <sz val="11"/>
      <color rgb="FF00B0F0"/>
      <name val="Calibri"/>
      <family val="2"/>
      <scheme val="minor"/>
    </font>
    <font>
      <sz val="11"/>
      <color rgb="FF9C5700"/>
      <name val="Calibri"/>
      <family val="2"/>
      <scheme val="minor"/>
    </font>
    <font>
      <b/>
      <sz val="10"/>
      <color theme="1"/>
      <name val="Calibri"/>
      <family val="2"/>
      <scheme val="minor"/>
    </font>
    <font>
      <b/>
      <sz val="10"/>
      <name val="Calibri"/>
      <family val="2"/>
      <scheme val="minor"/>
    </font>
    <font>
      <b/>
      <sz val="10"/>
      <color rgb="FFFF0000"/>
      <name val="Calibri"/>
      <family val="2"/>
      <scheme val="minor"/>
    </font>
    <font>
      <sz val="10"/>
      <color theme="1"/>
      <name val="Calibri"/>
      <family val="2"/>
      <scheme val="minor"/>
    </font>
    <font>
      <sz val="10"/>
      <name val="Calibri"/>
      <family val="2"/>
      <scheme val="minor"/>
    </font>
    <font>
      <sz val="10"/>
      <color rgb="FFFF0000"/>
      <name val="Calibri"/>
      <family val="2"/>
      <scheme val="minor"/>
    </font>
    <font>
      <sz val="10"/>
      <color rgb="FF0070C0"/>
      <name val="Calibri"/>
      <family val="2"/>
      <scheme val="minor"/>
    </font>
    <font>
      <b/>
      <u/>
      <sz val="10"/>
      <color rgb="FFFF0000"/>
      <name val="Calibri"/>
      <family val="2"/>
      <scheme val="minor"/>
    </font>
    <font>
      <sz val="10"/>
      <color theme="4" tint="-0.499984740745262"/>
      <name val="Calibri"/>
      <family val="2"/>
      <scheme val="minor"/>
    </font>
    <font>
      <strike/>
      <sz val="10"/>
      <color theme="1"/>
      <name val="Calibri"/>
      <family val="2"/>
      <scheme val="minor"/>
    </font>
    <font>
      <strike/>
      <sz val="10"/>
      <name val="Calibri"/>
      <family val="2"/>
      <scheme val="minor"/>
    </font>
  </fonts>
  <fills count="3">
    <fill>
      <patternFill patternType="none"/>
    </fill>
    <fill>
      <patternFill patternType="gray125"/>
    </fill>
    <fill>
      <patternFill patternType="solid">
        <fgColor rgb="FFFFEB9C"/>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double">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3" fontId="4" fillId="0" borderId="0" applyFont="0" applyFill="0" applyBorder="0" applyAlignment="0" applyProtection="0"/>
    <xf numFmtId="0" fontId="8" fillId="2" borderId="0" applyNumberFormat="0" applyBorder="0" applyAlignment="0" applyProtection="0"/>
  </cellStyleXfs>
  <cellXfs count="48">
    <xf numFmtId="0" fontId="0" fillId="0" borderId="0" xfId="0"/>
    <xf numFmtId="0" fontId="0" fillId="0" borderId="1" xfId="0" applyBorder="1" applyAlignment="1">
      <alignment vertical="top" wrapText="1"/>
    </xf>
    <xf numFmtId="0" fontId="2" fillId="0" borderId="0" xfId="0" applyFont="1"/>
    <xf numFmtId="0" fontId="2" fillId="0" borderId="0" xfId="0" applyFont="1" applyAlignment="1">
      <alignment horizontal="left"/>
    </xf>
    <xf numFmtId="0" fontId="1" fillId="0" borderId="0" xfId="0" applyFont="1" applyAlignment="1">
      <alignment vertical="top"/>
    </xf>
    <xf numFmtId="0" fontId="1" fillId="0" borderId="0" xfId="0" applyFont="1" applyAlignment="1">
      <alignment vertical="top" wrapText="1"/>
    </xf>
    <xf numFmtId="0" fontId="1" fillId="0" borderId="0" xfId="0" applyFont="1"/>
    <xf numFmtId="0" fontId="6" fillId="0" borderId="0" xfId="0" applyFont="1" applyAlignment="1">
      <alignment vertical="top"/>
    </xf>
    <xf numFmtId="43" fontId="1" fillId="0" borderId="0" xfId="1" applyFont="1" applyBorder="1" applyAlignment="1">
      <alignment vertical="top" wrapText="1"/>
    </xf>
    <xf numFmtId="0" fontId="5" fillId="0" borderId="2" xfId="0" quotePrefix="1" applyFont="1" applyBorder="1" applyAlignment="1">
      <alignment horizontal="center" vertical="center" textRotation="90" wrapText="1"/>
    </xf>
    <xf numFmtId="0" fontId="5" fillId="0" borderId="4" xfId="0" quotePrefix="1" applyFont="1" applyBorder="1" applyAlignment="1">
      <alignment horizontal="center" vertical="center" textRotation="90" wrapText="1"/>
    </xf>
    <xf numFmtId="0" fontId="5" fillId="0" borderId="3" xfId="0" applyFont="1" applyBorder="1" applyAlignment="1">
      <alignment horizontal="center" vertical="center" textRotation="90" wrapText="1"/>
    </xf>
    <xf numFmtId="0" fontId="5" fillId="0" borderId="2" xfId="0" applyFont="1" applyBorder="1" applyAlignment="1">
      <alignment horizontal="center" vertical="center" textRotation="90" wrapText="1"/>
    </xf>
    <xf numFmtId="0" fontId="5" fillId="0" borderId="4" xfId="0" applyFont="1" applyBorder="1" applyAlignment="1">
      <alignment horizontal="center" vertical="center" textRotation="90" wrapText="1"/>
    </xf>
    <xf numFmtId="0" fontId="3" fillId="0" borderId="0" xfId="0" applyFont="1" applyAlignment="1">
      <alignment horizontal="left" vertical="center" wrapText="1"/>
    </xf>
    <xf numFmtId="0" fontId="3" fillId="0" borderId="0" xfId="0" applyFont="1" applyAlignment="1">
      <alignment vertical="center" wrapText="1"/>
    </xf>
    <xf numFmtId="0" fontId="7" fillId="0" borderId="0" xfId="0" applyFont="1"/>
    <xf numFmtId="0" fontId="7" fillId="0" borderId="0" xfId="0" applyFont="1" applyAlignment="1">
      <alignment horizontal="left"/>
    </xf>
    <xf numFmtId="43" fontId="0" fillId="0" borderId="0" xfId="1" applyFont="1" applyBorder="1" applyAlignment="1">
      <alignment vertical="top" wrapText="1"/>
    </xf>
    <xf numFmtId="0" fontId="5" fillId="0" borderId="0" xfId="0" applyFont="1"/>
    <xf numFmtId="0" fontId="5" fillId="0" borderId="5" xfId="0" applyFont="1" applyBorder="1" applyAlignment="1">
      <alignment vertical="center" wrapText="1"/>
    </xf>
    <xf numFmtId="0" fontId="0" fillId="0" borderId="0" xfId="0" applyAlignment="1">
      <alignment horizontal="left" vertical="center"/>
    </xf>
    <xf numFmtId="0" fontId="0" fillId="0" borderId="0" xfId="0" applyAlignment="1">
      <alignment horizontal="left"/>
    </xf>
    <xf numFmtId="0" fontId="0" fillId="0" borderId="0" xfId="0" applyAlignment="1">
      <alignment vertical="top" wrapText="1"/>
    </xf>
    <xf numFmtId="0" fontId="0" fillId="0" borderId="0" xfId="0" applyAlignment="1">
      <alignment vertical="top"/>
    </xf>
    <xf numFmtId="14" fontId="0" fillId="0" borderId="0" xfId="0" applyNumberFormat="1" applyAlignment="1">
      <alignment vertical="top" wrapText="1"/>
    </xf>
    <xf numFmtId="2" fontId="0" fillId="0" borderId="0" xfId="0" applyNumberFormat="1" applyAlignment="1">
      <alignment vertical="top" wrapText="1"/>
    </xf>
    <xf numFmtId="3" fontId="0" fillId="0" borderId="0" xfId="0" applyNumberFormat="1" applyAlignment="1">
      <alignment vertical="top" wrapText="1"/>
    </xf>
    <xf numFmtId="0" fontId="0" fillId="0" borderId="0" xfId="0" applyAlignment="1">
      <alignment horizontal="center"/>
    </xf>
    <xf numFmtId="0" fontId="0" fillId="0" borderId="6" xfId="0" applyBorder="1"/>
    <xf numFmtId="0" fontId="9" fillId="0" borderId="8" xfId="0" applyFont="1" applyBorder="1"/>
    <xf numFmtId="0" fontId="10" fillId="0" borderId="8" xfId="0" applyFont="1" applyBorder="1"/>
    <xf numFmtId="0" fontId="11" fillId="0" borderId="8" xfId="0" applyFont="1" applyBorder="1"/>
    <xf numFmtId="0" fontId="12" fillId="0" borderId="0" xfId="0" applyFont="1"/>
    <xf numFmtId="0" fontId="12" fillId="0" borderId="8" xfId="0" applyFont="1" applyBorder="1" applyAlignment="1">
      <alignment vertical="top" wrapText="1"/>
    </xf>
    <xf numFmtId="0" fontId="13" fillId="0" borderId="8" xfId="0" applyFont="1" applyBorder="1" applyAlignment="1">
      <alignment vertical="top" wrapText="1"/>
    </xf>
    <xf numFmtId="0" fontId="14" fillId="0" borderId="8" xfId="0" applyFont="1" applyBorder="1" applyAlignment="1">
      <alignment horizontal="left" wrapText="1"/>
    </xf>
    <xf numFmtId="0" fontId="14" fillId="0" borderId="8" xfId="0" applyFont="1" applyBorder="1" applyAlignment="1">
      <alignment wrapText="1"/>
    </xf>
    <xf numFmtId="0" fontId="13" fillId="0" borderId="8" xfId="0" applyFont="1" applyBorder="1" applyAlignment="1">
      <alignment vertical="top"/>
    </xf>
    <xf numFmtId="0" fontId="14" fillId="0" borderId="8" xfId="0" applyFont="1" applyBorder="1" applyAlignment="1">
      <alignment vertical="top" wrapText="1"/>
    </xf>
    <xf numFmtId="0" fontId="13" fillId="0" borderId="8" xfId="2" applyFont="1" applyFill="1" applyBorder="1" applyAlignment="1">
      <alignment vertical="top" wrapText="1"/>
    </xf>
    <xf numFmtId="0" fontId="16" fillId="0" borderId="8" xfId="0" applyFont="1" applyBorder="1" applyAlignment="1">
      <alignment vertical="top" wrapText="1"/>
    </xf>
    <xf numFmtId="0" fontId="13" fillId="0" borderId="0" xfId="0" applyFont="1"/>
    <xf numFmtId="0" fontId="17" fillId="0" borderId="8" xfId="0" applyFont="1" applyBorder="1" applyAlignment="1">
      <alignment vertical="top"/>
    </xf>
    <xf numFmtId="0" fontId="18" fillId="0" borderId="8" xfId="0" applyFont="1" applyBorder="1" applyAlignment="1">
      <alignment vertical="top" wrapText="1"/>
    </xf>
    <xf numFmtId="0" fontId="19" fillId="0" borderId="8" xfId="0" applyFont="1" applyBorder="1" applyAlignment="1">
      <alignment vertical="top"/>
    </xf>
    <xf numFmtId="0" fontId="5" fillId="0" borderId="0" xfId="0" applyFont="1" applyAlignment="1">
      <alignment horizontal="center" vertical="center"/>
    </xf>
    <xf numFmtId="0" fontId="5" fillId="0" borderId="7" xfId="0" applyFont="1" applyBorder="1" applyAlignment="1">
      <alignment horizontal="center" vertical="center"/>
    </xf>
  </cellXfs>
  <cellStyles count="3">
    <cellStyle name="Comma" xfId="1" builtinId="3"/>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8"/>
  <sheetViews>
    <sheetView tabSelected="1" zoomScaleNormal="100" workbookViewId="0">
      <selection activeCell="D1" sqref="D1"/>
    </sheetView>
  </sheetViews>
  <sheetFormatPr defaultColWidth="9.08984375" defaultRowHeight="24" customHeight="1" x14ac:dyDescent="0.3"/>
  <cols>
    <col min="1" max="1" width="24.08984375" style="33" bestFit="1" customWidth="1"/>
    <col min="2" max="2" width="40" style="33" bestFit="1" customWidth="1"/>
    <col min="3" max="3" width="104.36328125" style="42" bestFit="1" customWidth="1"/>
    <col min="4" max="4" width="26.36328125" style="33" customWidth="1"/>
    <col min="5" max="16384" width="9.08984375" style="33"/>
  </cols>
  <sheetData>
    <row r="1" spans="1:4" ht="24" customHeight="1" x14ac:dyDescent="0.3">
      <c r="A1" s="30" t="s">
        <v>0</v>
      </c>
      <c r="B1" s="30" t="s">
        <v>1</v>
      </c>
      <c r="C1" s="31" t="s">
        <v>2</v>
      </c>
      <c r="D1" s="32" t="s">
        <v>3</v>
      </c>
    </row>
    <row r="2" spans="1:4" ht="13" x14ac:dyDescent="0.3">
      <c r="A2" s="34" t="s">
        <v>4</v>
      </c>
      <c r="B2" s="34" t="s">
        <v>5</v>
      </c>
      <c r="C2" s="35" t="s">
        <v>6</v>
      </c>
      <c r="D2" s="37"/>
    </row>
    <row r="3" spans="1:4" ht="13" x14ac:dyDescent="0.3">
      <c r="A3" s="34" t="s">
        <v>7</v>
      </c>
      <c r="B3" s="34" t="s">
        <v>7</v>
      </c>
      <c r="C3" s="38" t="s">
        <v>7</v>
      </c>
      <c r="D3" s="37"/>
    </row>
    <row r="4" spans="1:4" ht="17.25" customHeight="1" x14ac:dyDescent="0.3">
      <c r="A4" s="34" t="s">
        <v>8</v>
      </c>
      <c r="B4" s="34" t="s">
        <v>9</v>
      </c>
      <c r="C4" s="38" t="s">
        <v>10</v>
      </c>
      <c r="D4" s="37"/>
    </row>
    <row r="5" spans="1:4" ht="17.25" customHeight="1" x14ac:dyDescent="0.3">
      <c r="A5" s="34" t="s">
        <v>11</v>
      </c>
      <c r="B5" s="34" t="s">
        <v>11</v>
      </c>
      <c r="C5" s="38" t="s">
        <v>12</v>
      </c>
      <c r="D5" s="37"/>
    </row>
    <row r="6" spans="1:4" ht="17.25" customHeight="1" x14ac:dyDescent="0.3">
      <c r="A6" s="34" t="s">
        <v>13</v>
      </c>
      <c r="B6" s="34" t="s">
        <v>14</v>
      </c>
      <c r="C6" s="38" t="s">
        <v>15</v>
      </c>
      <c r="D6" s="37"/>
    </row>
    <row r="7" spans="1:4" ht="17.25" customHeight="1" x14ac:dyDescent="0.3">
      <c r="A7" s="34" t="s">
        <v>16</v>
      </c>
      <c r="B7" s="34" t="s">
        <v>17</v>
      </c>
      <c r="C7" s="38" t="s">
        <v>18</v>
      </c>
      <c r="D7" s="37"/>
    </row>
    <row r="8" spans="1:4" ht="17.25" customHeight="1" x14ac:dyDescent="0.3">
      <c r="A8" s="34" t="s">
        <v>19</v>
      </c>
      <c r="B8" s="34" t="s">
        <v>19</v>
      </c>
      <c r="C8" s="38" t="s">
        <v>20</v>
      </c>
      <c r="D8" s="37"/>
    </row>
    <row r="9" spans="1:4" ht="17.25" customHeight="1" x14ac:dyDescent="0.3">
      <c r="A9" s="34" t="s">
        <v>21</v>
      </c>
      <c r="B9" s="34" t="s">
        <v>22</v>
      </c>
      <c r="C9" s="38" t="s">
        <v>23</v>
      </c>
      <c r="D9" s="37"/>
    </row>
    <row r="10" spans="1:4" ht="17.25" customHeight="1" x14ac:dyDescent="0.3">
      <c r="A10" s="34" t="s">
        <v>24</v>
      </c>
      <c r="B10" s="34" t="s">
        <v>25</v>
      </c>
      <c r="C10" s="43" t="s">
        <v>26</v>
      </c>
      <c r="D10" s="37"/>
    </row>
    <row r="11" spans="1:4" ht="39" x14ac:dyDescent="0.3">
      <c r="A11" s="34" t="s">
        <v>27</v>
      </c>
      <c r="B11" s="34" t="s">
        <v>28</v>
      </c>
      <c r="C11" s="43" t="s">
        <v>29</v>
      </c>
      <c r="D11" s="37" t="s">
        <v>157</v>
      </c>
    </row>
    <row r="12" spans="1:4" ht="13" x14ac:dyDescent="0.3">
      <c r="A12" s="34" t="s">
        <v>158</v>
      </c>
      <c r="B12" s="34" t="s">
        <v>159</v>
      </c>
      <c r="C12" s="43" t="s">
        <v>160</v>
      </c>
      <c r="D12" s="37" t="s">
        <v>162</v>
      </c>
    </row>
    <row r="13" spans="1:4" ht="13" x14ac:dyDescent="0.3">
      <c r="A13" s="34" t="s">
        <v>30</v>
      </c>
      <c r="B13" s="34" t="s">
        <v>31</v>
      </c>
      <c r="C13" s="38" t="s">
        <v>32</v>
      </c>
      <c r="D13" s="37"/>
    </row>
    <row r="14" spans="1:4" ht="26" x14ac:dyDescent="0.3">
      <c r="A14" s="44" t="s">
        <v>33</v>
      </c>
      <c r="B14" s="44" t="s">
        <v>34</v>
      </c>
      <c r="C14" s="45" t="s">
        <v>35</v>
      </c>
      <c r="D14" s="37" t="s">
        <v>161</v>
      </c>
    </row>
    <row r="15" spans="1:4" ht="39" x14ac:dyDescent="0.3">
      <c r="A15" s="34" t="s">
        <v>36</v>
      </c>
      <c r="B15" s="34" t="s">
        <v>37</v>
      </c>
      <c r="C15" s="35" t="s">
        <v>38</v>
      </c>
      <c r="D15" s="39"/>
    </row>
    <row r="16" spans="1:4" ht="13" x14ac:dyDescent="0.3">
      <c r="A16" s="34" t="s">
        <v>39</v>
      </c>
      <c r="B16" s="34" t="s">
        <v>40</v>
      </c>
      <c r="C16" s="35" t="s">
        <v>41</v>
      </c>
      <c r="D16" s="37"/>
    </row>
    <row r="17" spans="1:4" ht="13" x14ac:dyDescent="0.3">
      <c r="A17" s="34" t="s">
        <v>42</v>
      </c>
      <c r="B17" s="34" t="s">
        <v>43</v>
      </c>
      <c r="C17" s="38" t="s">
        <v>44</v>
      </c>
      <c r="D17" s="37"/>
    </row>
    <row r="18" spans="1:4" ht="17.25" customHeight="1" x14ac:dyDescent="0.3">
      <c r="A18" s="34" t="s">
        <v>45</v>
      </c>
      <c r="B18" s="34" t="s">
        <v>46</v>
      </c>
      <c r="C18" s="38" t="s">
        <v>47</v>
      </c>
      <c r="D18" s="37"/>
    </row>
    <row r="19" spans="1:4" ht="17.25" customHeight="1" x14ac:dyDescent="0.3">
      <c r="A19" s="34" t="s">
        <v>48</v>
      </c>
      <c r="B19" s="34" t="s">
        <v>48</v>
      </c>
      <c r="C19" s="38" t="s">
        <v>49</v>
      </c>
      <c r="D19" s="37"/>
    </row>
    <row r="20" spans="1:4" ht="65" x14ac:dyDescent="0.3">
      <c r="A20" s="34" t="s">
        <v>50</v>
      </c>
      <c r="B20" s="34" t="s">
        <v>51</v>
      </c>
      <c r="C20" s="35" t="s">
        <v>52</v>
      </c>
      <c r="D20" s="37"/>
    </row>
    <row r="21" spans="1:4" ht="169" x14ac:dyDescent="0.3">
      <c r="A21" s="34" t="s">
        <v>53</v>
      </c>
      <c r="B21" s="34" t="s">
        <v>54</v>
      </c>
      <c r="C21" s="35" t="s">
        <v>55</v>
      </c>
      <c r="D21" s="37" t="s">
        <v>56</v>
      </c>
    </row>
    <row r="22" spans="1:4" ht="13" x14ac:dyDescent="0.3">
      <c r="A22" s="34" t="s">
        <v>57</v>
      </c>
      <c r="B22" s="34" t="s">
        <v>58</v>
      </c>
      <c r="C22" s="35" t="s">
        <v>59</v>
      </c>
      <c r="D22" s="37"/>
    </row>
    <row r="23" spans="1:4" ht="39" x14ac:dyDescent="0.3">
      <c r="A23" s="34" t="s">
        <v>60</v>
      </c>
      <c r="B23" s="34" t="s">
        <v>61</v>
      </c>
      <c r="C23" s="35" t="s">
        <v>62</v>
      </c>
      <c r="D23" s="39"/>
    </row>
    <row r="24" spans="1:4" ht="117" x14ac:dyDescent="0.3">
      <c r="A24" s="34" t="s">
        <v>63</v>
      </c>
      <c r="B24" s="34" t="s">
        <v>152</v>
      </c>
      <c r="C24" s="35" t="s">
        <v>155</v>
      </c>
      <c r="D24" s="36" t="s">
        <v>64</v>
      </c>
    </row>
    <row r="25" spans="1:4" ht="39" x14ac:dyDescent="0.3">
      <c r="A25" s="34" t="s">
        <v>65</v>
      </c>
      <c r="B25" s="34" t="s">
        <v>66</v>
      </c>
      <c r="C25" s="35" t="s">
        <v>67</v>
      </c>
      <c r="D25" s="37"/>
    </row>
    <row r="26" spans="1:4" ht="117" x14ac:dyDescent="0.3">
      <c r="A26" s="34" t="s">
        <v>153</v>
      </c>
      <c r="B26" s="34" t="s">
        <v>68</v>
      </c>
      <c r="C26" s="35" t="s">
        <v>156</v>
      </c>
      <c r="D26" s="36" t="s">
        <v>64</v>
      </c>
    </row>
    <row r="27" spans="1:4" ht="65" x14ac:dyDescent="0.3">
      <c r="A27" s="34" t="s">
        <v>69</v>
      </c>
      <c r="B27" s="34" t="s">
        <v>70</v>
      </c>
      <c r="C27" s="35" t="s">
        <v>71</v>
      </c>
      <c r="D27" s="37"/>
    </row>
    <row r="28" spans="1:4" ht="13" x14ac:dyDescent="0.3">
      <c r="A28" s="34" t="s">
        <v>72</v>
      </c>
      <c r="B28" s="34" t="s">
        <v>73</v>
      </c>
      <c r="C28" s="35" t="s">
        <v>74</v>
      </c>
      <c r="D28" s="37"/>
    </row>
    <row r="29" spans="1:4" ht="65" x14ac:dyDescent="0.3">
      <c r="A29" s="34" t="s">
        <v>75</v>
      </c>
      <c r="B29" s="34" t="s">
        <v>76</v>
      </c>
      <c r="C29" s="35" t="s">
        <v>77</v>
      </c>
      <c r="D29" s="39"/>
    </row>
    <row r="30" spans="1:4" ht="13" x14ac:dyDescent="0.3">
      <c r="A30" s="34" t="s">
        <v>78</v>
      </c>
      <c r="B30" s="34" t="s">
        <v>79</v>
      </c>
      <c r="C30" s="35" t="s">
        <v>80</v>
      </c>
      <c r="D30" s="39"/>
    </row>
    <row r="31" spans="1:4" ht="52" x14ac:dyDescent="0.3">
      <c r="A31" s="40" t="s">
        <v>81</v>
      </c>
      <c r="B31" s="40" t="s">
        <v>82</v>
      </c>
      <c r="C31" s="40" t="s">
        <v>83</v>
      </c>
      <c r="D31" s="36" t="s">
        <v>84</v>
      </c>
    </row>
    <row r="32" spans="1:4" ht="39" x14ac:dyDescent="0.3">
      <c r="A32" s="34" t="s">
        <v>85</v>
      </c>
      <c r="B32" s="34" t="s">
        <v>86</v>
      </c>
      <c r="C32" s="35" t="s">
        <v>87</v>
      </c>
      <c r="D32" s="37"/>
    </row>
    <row r="33" spans="1:4" ht="47.25" customHeight="1" x14ac:dyDescent="0.3">
      <c r="A33" s="34" t="s">
        <v>88</v>
      </c>
      <c r="B33" s="34" t="s">
        <v>89</v>
      </c>
      <c r="C33" s="35" t="s">
        <v>90</v>
      </c>
      <c r="D33" s="37"/>
    </row>
    <row r="34" spans="1:4" ht="39" x14ac:dyDescent="0.3">
      <c r="A34" s="34" t="s">
        <v>91</v>
      </c>
      <c r="B34" s="34" t="s">
        <v>92</v>
      </c>
      <c r="C34" s="35" t="s">
        <v>93</v>
      </c>
      <c r="D34" s="37"/>
    </row>
    <row r="35" spans="1:4" ht="52" x14ac:dyDescent="0.3">
      <c r="A35" s="34" t="s">
        <v>94</v>
      </c>
      <c r="B35" s="34" t="s">
        <v>95</v>
      </c>
      <c r="C35" s="35" t="s">
        <v>96</v>
      </c>
      <c r="D35" s="37"/>
    </row>
    <row r="36" spans="1:4" ht="45" customHeight="1" x14ac:dyDescent="0.3">
      <c r="A36" s="34" t="s">
        <v>97</v>
      </c>
      <c r="B36" s="34" t="s">
        <v>98</v>
      </c>
      <c r="C36" s="35" t="s">
        <v>99</v>
      </c>
      <c r="D36" s="37"/>
    </row>
    <row r="37" spans="1:4" ht="80.25" customHeight="1" x14ac:dyDescent="0.3">
      <c r="A37" s="34" t="s">
        <v>100</v>
      </c>
      <c r="B37" s="34" t="s">
        <v>101</v>
      </c>
      <c r="C37" s="35" t="s">
        <v>154</v>
      </c>
      <c r="D37" s="41"/>
    </row>
    <row r="38" spans="1:4" ht="34.5" customHeight="1" x14ac:dyDescent="0.3">
      <c r="A38" s="34" t="s">
        <v>102</v>
      </c>
      <c r="B38" s="34" t="s">
        <v>103</v>
      </c>
      <c r="C38" s="35" t="s">
        <v>104</v>
      </c>
      <c r="D38" s="37" t="s">
        <v>163</v>
      </c>
    </row>
  </sheetData>
  <pageMargins left="0.18" right="0.16" top="0.16" bottom="0.16" header="0.16" footer="0.16"/>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30"/>
  <sheetViews>
    <sheetView zoomScale="90" zoomScaleNormal="90" workbookViewId="0">
      <selection activeCell="L23" sqref="L23"/>
    </sheetView>
  </sheetViews>
  <sheetFormatPr defaultColWidth="9.08984375" defaultRowHeight="14.5" x14ac:dyDescent="0.35"/>
  <cols>
    <col min="1" max="1" width="9" bestFit="1" customWidth="1"/>
    <col min="2" max="2" width="4" customWidth="1"/>
    <col min="3" max="3" width="10" bestFit="1" customWidth="1"/>
    <col min="4" max="4" width="8.453125" customWidth="1"/>
    <col min="5" max="5" width="8.90625" customWidth="1"/>
    <col min="6" max="6" width="5.6328125" bestFit="1" customWidth="1"/>
    <col min="7" max="7" width="5.453125" bestFit="1" customWidth="1"/>
    <col min="8" max="8" width="7.08984375" bestFit="1" customWidth="1"/>
    <col min="9" max="10" width="11.54296875" bestFit="1" customWidth="1"/>
    <col min="11" max="11" width="4.54296875" bestFit="1" customWidth="1"/>
    <col min="12" max="12" width="12" customWidth="1"/>
    <col min="13" max="13" width="7.453125" customWidth="1"/>
    <col min="14" max="14" width="6.6328125" bestFit="1" customWidth="1"/>
    <col min="15" max="15" width="5.6328125" customWidth="1"/>
    <col min="16" max="16" width="5.54296875" customWidth="1"/>
    <col min="17" max="17" width="7.453125" customWidth="1"/>
    <col min="18" max="18" width="8" bestFit="1" customWidth="1"/>
    <col min="19" max="19" width="10.6328125" bestFit="1" customWidth="1"/>
    <col min="20" max="20" width="10.54296875" bestFit="1" customWidth="1"/>
    <col min="21" max="21" width="6.08984375" bestFit="1" customWidth="1"/>
    <col min="22" max="23" width="7.08984375" bestFit="1" customWidth="1"/>
    <col min="24" max="24" width="6.453125" customWidth="1"/>
    <col min="25" max="25" width="6.08984375" bestFit="1" customWidth="1"/>
    <col min="26" max="27" width="7.453125" customWidth="1"/>
    <col min="28" max="29" width="10" customWidth="1"/>
    <col min="30" max="30" width="9.54296875" customWidth="1"/>
    <col min="31" max="31" width="8.36328125" customWidth="1"/>
    <col min="32" max="32" width="11.36328125" customWidth="1"/>
    <col min="33" max="33" width="12" customWidth="1"/>
    <col min="34" max="34" width="10.6328125" bestFit="1" customWidth="1"/>
    <col min="35" max="35" width="67.36328125" style="22" customWidth="1"/>
    <col min="36" max="36" width="13.54296875" style="22" customWidth="1"/>
  </cols>
  <sheetData>
    <row r="1" spans="1:36" s="2" customFormat="1" x14ac:dyDescent="0.35">
      <c r="A1" s="16" t="s">
        <v>105</v>
      </c>
      <c r="M1" s="16" t="s">
        <v>106</v>
      </c>
      <c r="AE1" s="16" t="s">
        <v>107</v>
      </c>
      <c r="AI1" s="3"/>
      <c r="AJ1" s="3"/>
    </row>
    <row r="2" spans="1:36" x14ac:dyDescent="0.35">
      <c r="A2" s="21" t="s">
        <v>108</v>
      </c>
      <c r="AE2" t="s">
        <v>109</v>
      </c>
    </row>
    <row r="3" spans="1:36" x14ac:dyDescent="0.35">
      <c r="A3" s="21" t="s">
        <v>110</v>
      </c>
      <c r="AE3" t="s">
        <v>111</v>
      </c>
    </row>
    <row r="4" spans="1:36" x14ac:dyDescent="0.35">
      <c r="A4" t="s">
        <v>112</v>
      </c>
      <c r="M4" s="21" t="s">
        <v>113</v>
      </c>
      <c r="AE4" t="s">
        <v>114</v>
      </c>
    </row>
    <row r="5" spans="1:36" x14ac:dyDescent="0.35">
      <c r="A5" s="17" t="s">
        <v>115</v>
      </c>
    </row>
    <row r="6" spans="1:36" ht="53.25" customHeight="1" x14ac:dyDescent="0.35">
      <c r="A6" s="1" t="s">
        <v>7</v>
      </c>
      <c r="B6" s="1" t="s">
        <v>116</v>
      </c>
      <c r="C6" s="1" t="s">
        <v>11</v>
      </c>
      <c r="D6" s="1" t="s">
        <v>117</v>
      </c>
      <c r="E6" s="1" t="s">
        <v>118</v>
      </c>
      <c r="F6" s="1" t="s">
        <v>16</v>
      </c>
      <c r="G6" s="1" t="s">
        <v>19</v>
      </c>
      <c r="H6" s="1" t="s">
        <v>21</v>
      </c>
      <c r="I6" s="1" t="s">
        <v>24</v>
      </c>
      <c r="J6" s="1" t="s">
        <v>158</v>
      </c>
      <c r="K6" s="1" t="s">
        <v>27</v>
      </c>
      <c r="L6" s="1" t="s">
        <v>30</v>
      </c>
      <c r="M6" s="1" t="s">
        <v>36</v>
      </c>
      <c r="N6" s="1" t="s">
        <v>42</v>
      </c>
      <c r="O6" s="1" t="s">
        <v>45</v>
      </c>
      <c r="P6" s="1" t="s">
        <v>48</v>
      </c>
      <c r="Q6" s="1" t="s">
        <v>50</v>
      </c>
      <c r="R6" s="1" t="s">
        <v>53</v>
      </c>
      <c r="S6" s="1" t="s">
        <v>57</v>
      </c>
      <c r="T6" s="1" t="s">
        <v>60</v>
      </c>
      <c r="U6" s="1" t="s">
        <v>119</v>
      </c>
      <c r="V6" s="1" t="s">
        <v>65</v>
      </c>
      <c r="W6" s="1" t="s">
        <v>120</v>
      </c>
      <c r="X6" s="1" t="s">
        <v>69</v>
      </c>
      <c r="Y6" s="1" t="s">
        <v>72</v>
      </c>
      <c r="Z6" s="1" t="s">
        <v>75</v>
      </c>
      <c r="AA6" s="1" t="s">
        <v>78</v>
      </c>
      <c r="AB6" s="1" t="s">
        <v>121</v>
      </c>
      <c r="AC6" s="1" t="s">
        <v>85</v>
      </c>
      <c r="AD6" s="1" t="s">
        <v>122</v>
      </c>
      <c r="AE6" s="1" t="s">
        <v>91</v>
      </c>
      <c r="AF6" s="1" t="s">
        <v>94</v>
      </c>
      <c r="AG6" s="1" t="s">
        <v>97</v>
      </c>
      <c r="AH6" s="1" t="s">
        <v>100</v>
      </c>
      <c r="AJ6" s="15"/>
    </row>
    <row r="7" spans="1:36" x14ac:dyDescent="0.35">
      <c r="A7" s="24">
        <v>1234567</v>
      </c>
      <c r="B7" s="23">
        <v>0</v>
      </c>
      <c r="C7" s="23">
        <v>123456789</v>
      </c>
      <c r="D7" s="23" t="s">
        <v>123</v>
      </c>
      <c r="E7" s="23" t="s">
        <v>124</v>
      </c>
      <c r="F7" s="23" t="s">
        <v>125</v>
      </c>
      <c r="G7" s="23" t="s">
        <v>126</v>
      </c>
      <c r="H7" s="23" t="s">
        <v>127</v>
      </c>
      <c r="I7" s="25">
        <v>37214</v>
      </c>
      <c r="J7" s="25">
        <v>37214</v>
      </c>
      <c r="K7" s="23">
        <v>13</v>
      </c>
      <c r="L7" s="18">
        <v>83200</v>
      </c>
      <c r="M7" s="18">
        <v>40</v>
      </c>
      <c r="N7" s="23">
        <v>10300</v>
      </c>
      <c r="O7" s="23">
        <v>106</v>
      </c>
      <c r="P7" s="23">
        <v>100</v>
      </c>
      <c r="Q7" s="23">
        <v>223</v>
      </c>
      <c r="R7" s="23">
        <v>223</v>
      </c>
      <c r="S7" s="18">
        <v>8920</v>
      </c>
      <c r="T7" s="23">
        <v>0</v>
      </c>
      <c r="U7" s="23">
        <v>0</v>
      </c>
      <c r="V7" s="23">
        <v>0</v>
      </c>
      <c r="W7" s="23">
        <v>0</v>
      </c>
      <c r="X7" s="23">
        <v>0</v>
      </c>
      <c r="Y7" s="23">
        <v>24</v>
      </c>
      <c r="Z7" s="23">
        <v>0</v>
      </c>
      <c r="AA7" s="23">
        <v>0</v>
      </c>
      <c r="AB7" s="23">
        <v>75</v>
      </c>
      <c r="AC7" s="23">
        <v>0</v>
      </c>
      <c r="AD7" s="23">
        <v>144</v>
      </c>
      <c r="AE7" s="23">
        <v>0</v>
      </c>
      <c r="AF7" s="18">
        <f>AD7*M7</f>
        <v>5760</v>
      </c>
      <c r="AG7" s="23">
        <v>0</v>
      </c>
      <c r="AH7" s="23">
        <v>10635.82</v>
      </c>
      <c r="AI7" s="14"/>
      <c r="AJ7" s="14"/>
    </row>
    <row r="8" spans="1:36" x14ac:dyDescent="0.35">
      <c r="A8" s="24">
        <v>2345678</v>
      </c>
      <c r="B8" s="23">
        <v>0</v>
      </c>
      <c r="C8" s="23">
        <v>223456789</v>
      </c>
      <c r="D8" s="23" t="s">
        <v>128</v>
      </c>
      <c r="E8" s="23" t="s">
        <v>129</v>
      </c>
      <c r="F8" s="23" t="s">
        <v>125</v>
      </c>
      <c r="G8" s="23" t="s">
        <v>126</v>
      </c>
      <c r="H8" s="23" t="s">
        <v>127</v>
      </c>
      <c r="I8" s="25">
        <v>39253</v>
      </c>
      <c r="J8" s="25">
        <v>39253</v>
      </c>
      <c r="K8" s="23">
        <v>8</v>
      </c>
      <c r="L8" s="18">
        <v>83650</v>
      </c>
      <c r="M8" s="18">
        <v>40.22</v>
      </c>
      <c r="N8" s="23">
        <v>10300</v>
      </c>
      <c r="O8" s="23">
        <v>106</v>
      </c>
      <c r="P8" s="23">
        <v>100</v>
      </c>
      <c r="Q8" s="23">
        <v>236</v>
      </c>
      <c r="R8" s="23">
        <v>236</v>
      </c>
      <c r="S8" s="18">
        <v>9491.92</v>
      </c>
      <c r="T8" s="23">
        <v>0</v>
      </c>
      <c r="U8" s="23">
        <v>0</v>
      </c>
      <c r="V8" s="23">
        <v>0</v>
      </c>
      <c r="W8" s="23">
        <v>0</v>
      </c>
      <c r="X8" s="23">
        <v>0</v>
      </c>
      <c r="Y8" s="23">
        <v>20</v>
      </c>
      <c r="Z8" s="23">
        <v>0</v>
      </c>
      <c r="AA8" s="23">
        <v>0</v>
      </c>
      <c r="AB8" s="23">
        <v>82</v>
      </c>
      <c r="AC8" s="23">
        <v>0</v>
      </c>
      <c r="AD8" s="23">
        <v>120</v>
      </c>
      <c r="AE8" s="23">
        <v>0</v>
      </c>
      <c r="AF8" s="18">
        <f>AD8*M8</f>
        <v>4826.3999999999996</v>
      </c>
      <c r="AG8" s="23">
        <v>0</v>
      </c>
      <c r="AH8" s="26">
        <v>11039.99</v>
      </c>
      <c r="AI8" s="14"/>
      <c r="AJ8" s="14"/>
    </row>
    <row r="9" spans="1:36" ht="29" x14ac:dyDescent="0.35">
      <c r="A9" s="24">
        <v>3456789</v>
      </c>
      <c r="B9" s="23">
        <v>0</v>
      </c>
      <c r="C9" s="23">
        <v>334567898</v>
      </c>
      <c r="D9" s="23" t="s">
        <v>130</v>
      </c>
      <c r="E9" s="23" t="s">
        <v>131</v>
      </c>
      <c r="F9" s="23" t="s">
        <v>132</v>
      </c>
      <c r="G9" s="23" t="s">
        <v>133</v>
      </c>
      <c r="H9" s="23" t="s">
        <v>134</v>
      </c>
      <c r="I9" s="25">
        <v>27561</v>
      </c>
      <c r="J9" s="25">
        <v>27561</v>
      </c>
      <c r="K9" s="23">
        <v>40</v>
      </c>
      <c r="L9" s="18">
        <v>100676</v>
      </c>
      <c r="M9" s="18">
        <v>48.4</v>
      </c>
      <c r="N9" s="23">
        <v>10300</v>
      </c>
      <c r="O9" s="23">
        <v>106</v>
      </c>
      <c r="P9" s="23">
        <v>100</v>
      </c>
      <c r="Q9" s="23">
        <v>483</v>
      </c>
      <c r="R9" s="23">
        <v>336</v>
      </c>
      <c r="S9" s="18">
        <v>16262.4</v>
      </c>
      <c r="T9" s="18">
        <v>506.5</v>
      </c>
      <c r="U9" s="27">
        <v>5000</v>
      </c>
      <c r="V9" s="23">
        <v>0</v>
      </c>
      <c r="W9" s="23">
        <v>0</v>
      </c>
      <c r="X9" s="23">
        <v>0</v>
      </c>
      <c r="Y9" s="23">
        <v>0</v>
      </c>
      <c r="Z9" s="23">
        <v>0</v>
      </c>
      <c r="AA9" s="23">
        <v>0</v>
      </c>
      <c r="AB9" s="23">
        <v>132</v>
      </c>
      <c r="AC9" s="23">
        <v>44</v>
      </c>
      <c r="AD9" s="23">
        <v>216</v>
      </c>
      <c r="AE9" s="23">
        <v>120</v>
      </c>
      <c r="AF9" s="18">
        <f>AD9*M9</f>
        <v>10454.4</v>
      </c>
      <c r="AG9" s="18">
        <f>AF9*M9</f>
        <v>505992.95999999996</v>
      </c>
      <c r="AH9" s="23">
        <v>22888.97</v>
      </c>
      <c r="AI9" s="14"/>
      <c r="AJ9" s="14"/>
    </row>
    <row r="10" spans="1:36" ht="43.5" x14ac:dyDescent="0.35">
      <c r="A10" s="24"/>
      <c r="B10" s="23"/>
      <c r="C10" s="23"/>
      <c r="D10" s="23"/>
      <c r="E10" s="23"/>
      <c r="F10" s="23"/>
      <c r="G10" s="23"/>
      <c r="H10" s="23"/>
      <c r="I10" s="23"/>
      <c r="J10" s="23"/>
      <c r="K10" s="23"/>
      <c r="L10" s="4" t="s">
        <v>135</v>
      </c>
      <c r="M10" s="6"/>
      <c r="N10" s="5">
        <v>10300</v>
      </c>
      <c r="O10" s="5">
        <v>106</v>
      </c>
      <c r="P10" s="23"/>
      <c r="Q10" s="23"/>
      <c r="R10" s="23"/>
      <c r="S10" s="23"/>
      <c r="T10" s="23"/>
      <c r="U10" s="23"/>
      <c r="V10" s="23"/>
      <c r="W10" s="23"/>
      <c r="X10" s="7" t="s">
        <v>136</v>
      </c>
      <c r="Y10" s="5"/>
      <c r="Z10" s="5"/>
      <c r="AA10" s="5"/>
      <c r="AB10" s="8">
        <f>SUM(AB7:AB9)</f>
        <v>289</v>
      </c>
      <c r="AC10" s="8">
        <f t="shared" ref="AC10:AH10" si="0">SUM(AC7:AC9)</f>
        <v>44</v>
      </c>
      <c r="AD10" s="8">
        <f t="shared" si="0"/>
        <v>480</v>
      </c>
      <c r="AE10" s="8">
        <f t="shared" si="0"/>
        <v>120</v>
      </c>
      <c r="AF10" s="8">
        <f t="shared" si="0"/>
        <v>21040.799999999999</v>
      </c>
      <c r="AG10" s="8">
        <f t="shared" si="0"/>
        <v>505992.95999999996</v>
      </c>
      <c r="AH10" s="8">
        <f t="shared" si="0"/>
        <v>44564.78</v>
      </c>
      <c r="AI10" s="20" t="s">
        <v>137</v>
      </c>
      <c r="AJ10"/>
    </row>
    <row r="11" spans="1:36" x14ac:dyDescent="0.35">
      <c r="A11" s="24"/>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14"/>
      <c r="AJ11" s="14"/>
    </row>
    <row r="12" spans="1:36" x14ac:dyDescent="0.35">
      <c r="AI12" s="28"/>
      <c r="AJ12" s="28"/>
    </row>
    <row r="13" spans="1:36" x14ac:dyDescent="0.35">
      <c r="AI13" s="28"/>
      <c r="AJ13" s="28"/>
    </row>
    <row r="14" spans="1:36" ht="15" thickBot="1" x14ac:dyDescent="0.4">
      <c r="AB14" s="29"/>
      <c r="AC14" s="29"/>
      <c r="AD14" s="29"/>
      <c r="AE14" s="29"/>
      <c r="AF14" s="29"/>
      <c r="AG14" s="29"/>
      <c r="AH14" s="29"/>
      <c r="AI14" s="28"/>
      <c r="AJ14" s="28"/>
    </row>
    <row r="15" spans="1:36" ht="15" thickTop="1" x14ac:dyDescent="0.35">
      <c r="L15" s="16" t="s">
        <v>138</v>
      </c>
      <c r="O15" s="6" t="s">
        <v>139</v>
      </c>
      <c r="S15" t="s">
        <v>140</v>
      </c>
      <c r="AB15" s="19" t="s">
        <v>141</v>
      </c>
      <c r="AC15" s="19" t="s">
        <v>141</v>
      </c>
      <c r="AD15" s="19" t="s">
        <v>141</v>
      </c>
      <c r="AE15" s="19" t="s">
        <v>141</v>
      </c>
      <c r="AF15" s="19" t="s">
        <v>141</v>
      </c>
      <c r="AG15" s="19" t="s">
        <v>141</v>
      </c>
      <c r="AH15" s="19" t="s">
        <v>141</v>
      </c>
      <c r="AI15" s="28"/>
      <c r="AJ15" s="28"/>
    </row>
    <row r="16" spans="1:36" x14ac:dyDescent="0.35">
      <c r="AB16" s="19" t="s">
        <v>142</v>
      </c>
      <c r="AC16" s="19" t="s">
        <v>142</v>
      </c>
      <c r="AD16" s="19" t="s">
        <v>142</v>
      </c>
      <c r="AE16" s="19" t="s">
        <v>142</v>
      </c>
      <c r="AF16" s="19" t="s">
        <v>142</v>
      </c>
      <c r="AG16" s="19" t="s">
        <v>142</v>
      </c>
      <c r="AH16" s="19" t="s">
        <v>142</v>
      </c>
      <c r="AI16" s="28"/>
      <c r="AJ16" s="28"/>
    </row>
    <row r="17" spans="1:36" ht="127" x14ac:dyDescent="0.35">
      <c r="Q17" s="46" t="s">
        <v>143</v>
      </c>
      <c r="R17" s="46"/>
      <c r="S17" s="46"/>
      <c r="T17" s="46"/>
      <c r="U17" s="46"/>
      <c r="V17" s="46"/>
      <c r="W17" s="46"/>
      <c r="X17" s="46"/>
      <c r="Y17" s="46"/>
      <c r="Z17" s="46"/>
      <c r="AA17" s="47"/>
      <c r="AB17" s="9" t="s">
        <v>144</v>
      </c>
      <c r="AC17" s="10" t="s">
        <v>144</v>
      </c>
      <c r="AD17" s="11" t="s">
        <v>145</v>
      </c>
      <c r="AE17" s="12" t="s">
        <v>146</v>
      </c>
      <c r="AF17" s="12" t="s">
        <v>147</v>
      </c>
      <c r="AG17" s="12" t="s">
        <v>148</v>
      </c>
      <c r="AH17" s="13" t="s">
        <v>149</v>
      </c>
      <c r="AI17" s="28"/>
      <c r="AJ17" s="28"/>
    </row>
    <row r="18" spans="1:36" x14ac:dyDescent="0.35">
      <c r="AI18" s="28"/>
      <c r="AJ18" s="28"/>
    </row>
    <row r="19" spans="1:36" x14ac:dyDescent="0.35">
      <c r="AI19" s="28"/>
      <c r="AJ19" s="28"/>
    </row>
    <row r="20" spans="1:36" x14ac:dyDescent="0.35">
      <c r="A20" s="16" t="s">
        <v>150</v>
      </c>
      <c r="AC20" t="s">
        <v>151</v>
      </c>
      <c r="AI20" s="28"/>
      <c r="AJ20" s="28"/>
    </row>
    <row r="21" spans="1:36" x14ac:dyDescent="0.35">
      <c r="AI21" s="28"/>
      <c r="AJ21" s="28"/>
    </row>
    <row r="22" spans="1:36" x14ac:dyDescent="0.35">
      <c r="AI22" s="28"/>
      <c r="AJ22" s="28"/>
    </row>
    <row r="23" spans="1:36" x14ac:dyDescent="0.35">
      <c r="AI23" s="28"/>
      <c r="AJ23" s="28"/>
    </row>
    <row r="24" spans="1:36" x14ac:dyDescent="0.35">
      <c r="AI24" s="28"/>
      <c r="AJ24" s="28"/>
    </row>
    <row r="25" spans="1:36" x14ac:dyDescent="0.35">
      <c r="AI25" s="28"/>
      <c r="AJ25" s="28"/>
    </row>
    <row r="26" spans="1:36" x14ac:dyDescent="0.35">
      <c r="AI26" s="28"/>
      <c r="AJ26" s="28"/>
    </row>
    <row r="27" spans="1:36" x14ac:dyDescent="0.35">
      <c r="AI27" s="28"/>
      <c r="AJ27" s="28"/>
    </row>
    <row r="28" spans="1:36" x14ac:dyDescent="0.35">
      <c r="AI28" s="28"/>
      <c r="AJ28" s="28"/>
    </row>
    <row r="29" spans="1:36" x14ac:dyDescent="0.35">
      <c r="AI29" s="28"/>
      <c r="AJ29" s="28"/>
    </row>
    <row r="30" spans="1:36" x14ac:dyDescent="0.35">
      <c r="AI30" s="28"/>
      <c r="AJ30" s="28"/>
    </row>
  </sheetData>
  <mergeCells count="1">
    <mergeCell ref="Q17:AA17"/>
  </mergeCells>
  <pageMargins left="0.16" right="0.16" top="0.75" bottom="0.75" header="0.3" footer="0.3"/>
  <pageSetup paperSize="5" scale="6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E3CE511261A5469C33979A5CF3B7FC" ma:contentTypeVersion="20" ma:contentTypeDescription="Create a new document." ma:contentTypeScope="" ma:versionID="b7d8e135b2c24c906390a398b30a2726">
  <xsd:schema xmlns:xsd="http://www.w3.org/2001/XMLSchema" xmlns:xs="http://www.w3.org/2001/XMLSchema" xmlns:p="http://schemas.microsoft.com/office/2006/metadata/properties" xmlns:ns1="http://schemas.microsoft.com/sharepoint/v3" xmlns:ns2="932a0f06-bcec-4d57-9944-eb1d0c8383db" xmlns:ns3="23aa08b2-17a0-4f02-a1e0-788ca574c979" targetNamespace="http://schemas.microsoft.com/office/2006/metadata/properties" ma:root="true" ma:fieldsID="13458a3cc18caec9db718b3fdd9a14a8" ns1:_="" ns2:_="" ns3:_="">
    <xsd:import namespace="http://schemas.microsoft.com/sharepoint/v3"/>
    <xsd:import namespace="932a0f06-bcec-4d57-9944-eb1d0c8383db"/>
    <xsd:import namespace="23aa08b2-17a0-4f02-a1e0-788ca574c97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1:_ip_UnifiedCompliancePolicyProperties" minOccurs="0"/>
                <xsd:element ref="ns1:_ip_UnifiedCompliancePolicyUIAction"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lcf76f155ced4ddcb4097134ff3c332f" minOccurs="0"/>
                <xsd:element ref="ns2:TaxCatchAll"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2a0f06-bcec-4d57-9944-eb1d0c8383d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f2e682b7-d71b-433d-8aa1-e2565897aa1f}" ma:internalName="TaxCatchAll" ma:showField="CatchAllData" ma:web="932a0f06-bcec-4d57-9944-eb1d0c8383d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3aa08b2-17a0-4f02-a1e0-788ca574c97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26cc880-9fcd-4a93-8be9-a4bd3f151285" ma:termSetId="09814cd3-568e-fe90-9814-8d621ff8fb84" ma:anchorId="fba54fb3-c3e1-fe81-a776-ca4b69148c4d" ma:open="true" ma:isKeyword="false">
      <xsd:complexType>
        <xsd:sequence>
          <xsd:element ref="pc:Terms" minOccurs="0" maxOccurs="1"/>
        </xsd:sequence>
      </xsd:complex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23aa08b2-17a0-4f02-a1e0-788ca574c979">
      <Terms xmlns="http://schemas.microsoft.com/office/infopath/2007/PartnerControls"/>
    </lcf76f155ced4ddcb4097134ff3c332f>
    <_ip_UnifiedCompliancePolicyProperties xmlns="http://schemas.microsoft.com/sharepoint/v3" xsi:nil="true"/>
    <TaxCatchAll xmlns="932a0f06-bcec-4d57-9944-eb1d0c8383d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C9E542-9320-48BE-9C39-EA0CA9AAE2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32a0f06-bcec-4d57-9944-eb1d0c8383db"/>
    <ds:schemaRef ds:uri="23aa08b2-17a0-4f02-a1e0-788ca574c9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2364D2-7D0F-4920-B0C3-72CA7AB6B367}">
  <ds:schemaRefs>
    <ds:schemaRef ds:uri="http://purl.org/dc/terms/"/>
    <ds:schemaRef ds:uri="23aa08b2-17a0-4f02-a1e0-788ca574c979"/>
    <ds:schemaRef ds:uri="http://schemas.microsoft.com/sharepoint/v3"/>
    <ds:schemaRef ds:uri="http://www.w3.org/XML/1998/namespace"/>
    <ds:schemaRef ds:uri="932a0f06-bcec-4d57-9944-eb1d0c8383db"/>
    <ds:schemaRef ds:uri="http://purl.org/dc/dcmitype/"/>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5A786BD4-680B-4B61-82A5-FE2CD3F165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Column Descriptions</vt:lpstr>
      <vt:lpstr>New Report Design</vt:lpstr>
      <vt:lpstr>'New Report Design'!Print_Area</vt:lpstr>
      <vt:lpstr>'Column Descriptions'!Print_Titles</vt:lpstr>
    </vt:vector>
  </TitlesOfParts>
  <Manager/>
  <Company>Virginia Community College System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Tracy Battle</dc:creator>
  <cp:keywords/>
  <dc:description/>
  <cp:lastModifiedBy>Jill Harbison</cp:lastModifiedBy>
  <cp:revision/>
  <cp:lastPrinted>2024-01-08T17:59:32Z</cp:lastPrinted>
  <dcterms:created xsi:type="dcterms:W3CDTF">2016-02-11T14:26:36Z</dcterms:created>
  <dcterms:modified xsi:type="dcterms:W3CDTF">2024-04-01T16:13:19Z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0x01010000E3CE511261A5469C33979A5CF3B7FC</vt:lpwstr>
  </property>
  <property fmtid="{D5CDD505-2E9C-101B-9397-08002B2CF9AE}" pid="3" name="MSIP_Label_ffa7a1fb-3f48-4fd9-bce0-6283cfafd648_Enabled">
    <vt:lpwstr>true</vt:lpwstr>
  </property>
  <property fmtid="{D5CDD505-2E9C-101B-9397-08002B2CF9AE}" pid="4" name="MSIP_Label_ffa7a1fb-3f48-4fd9-bce0-6283cfafd648_SetDate">
    <vt:lpwstr>2022-06-22T16:51:50Z</vt:lpwstr>
  </property>
  <property fmtid="{D5CDD505-2E9C-101B-9397-08002B2CF9AE}" pid="5" name="MSIP_Label_ffa7a1fb-3f48-4fd9-bce0-6283cfafd648_Method">
    <vt:lpwstr>Standard</vt:lpwstr>
  </property>
  <property fmtid="{D5CDD505-2E9C-101B-9397-08002B2CF9AE}" pid="6" name="MSIP_Label_ffa7a1fb-3f48-4fd9-bce0-6283cfafd648_Name">
    <vt:lpwstr>defa4170-0d19-0005-0004-bc88714345d2</vt:lpwstr>
  </property>
  <property fmtid="{D5CDD505-2E9C-101B-9397-08002B2CF9AE}" pid="7" name="MSIP_Label_ffa7a1fb-3f48-4fd9-bce0-6283cfafd648_SiteId">
    <vt:lpwstr>fab6beb5-3604-42df-bddc-f4e9ddd654d5</vt:lpwstr>
  </property>
  <property fmtid="{D5CDD505-2E9C-101B-9397-08002B2CF9AE}" pid="8" name="MSIP_Label_ffa7a1fb-3f48-4fd9-bce0-6283cfafd648_ActionId">
    <vt:lpwstr>017602d7-9b13-4fde-83e8-f3f8a3bdf46f</vt:lpwstr>
  </property>
  <property fmtid="{D5CDD505-2E9C-101B-9397-08002B2CF9AE}" pid="9" name="MSIP_Label_ffa7a1fb-3f48-4fd9-bce0-6283cfafd648_ContentBits">
    <vt:lpwstr>0</vt:lpwstr>
  </property>
  <property fmtid="{D5CDD505-2E9C-101B-9397-08002B2CF9AE}" pid="10" name="MediaServiceImageTags">
    <vt:lpwstr/>
  </property>
</Properties>
</file>